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7050"/>
  </bookViews>
  <sheets>
    <sheet name="Prelms " sheetId="2" r:id="rId1"/>
    <sheet name="Twin Sc. Lab" sheetId="1" r:id="rId2"/>
    <sheet name="Summary" sheetId="4" r:id="rId3"/>
  </sheets>
  <definedNames>
    <definedName name="_xlnm.Print_Area" localSheetId="0">'Prelms '!$A$1:$C$900</definedName>
    <definedName name="_xlnm.Print_Area" localSheetId="2">Summary!$A$1:$F$101</definedName>
    <definedName name="_xlnm.Print_Area" localSheetId="1">'Twin Sc. Lab'!$A$1:$F$2117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2" i="4" l="1"/>
  <c r="C863" i="2" l="1"/>
  <c r="C850" i="2"/>
  <c r="C891" i="2" s="1"/>
  <c r="C809" i="2"/>
  <c r="C889" i="2" s="1"/>
  <c r="C714" i="2"/>
  <c r="C763" i="2" s="1"/>
  <c r="C887" i="2" s="1"/>
  <c r="C676" i="2"/>
  <c r="C883" i="2" s="1"/>
  <c r="C626" i="2"/>
  <c r="C881" i="2" s="1"/>
  <c r="C591" i="2"/>
  <c r="C879" i="2" s="1"/>
  <c r="C556" i="2"/>
  <c r="C877" i="2" s="1"/>
  <c r="C513" i="2"/>
  <c r="C875" i="2" s="1"/>
  <c r="C473" i="2"/>
  <c r="C873" i="2" s="1"/>
  <c r="C426" i="2"/>
  <c r="C871" i="2" s="1"/>
  <c r="C374" i="2"/>
  <c r="C869" i="2" s="1"/>
  <c r="C319" i="2"/>
  <c r="C867" i="2" s="1"/>
  <c r="C264" i="2"/>
  <c r="C865" i="2" s="1"/>
  <c r="C211" i="2"/>
  <c r="C170" i="2"/>
  <c r="C861" i="2" s="1"/>
  <c r="C122" i="2"/>
  <c r="C859" i="2" s="1"/>
  <c r="C75" i="2"/>
  <c r="C857" i="2" s="1"/>
  <c r="C43" i="2"/>
  <c r="C855" i="2" s="1"/>
  <c r="C885" i="2" l="1"/>
  <c r="C900" i="2" s="1"/>
  <c r="F2042" i="1" l="1"/>
  <c r="F2031" i="1"/>
  <c r="F2025" i="1"/>
  <c r="F2023" i="1"/>
  <c r="F2008" i="1"/>
  <c r="F2004" i="1"/>
  <c r="D1990" i="1"/>
  <c r="F1990" i="1" s="1"/>
  <c r="F1988" i="1"/>
  <c r="D1988" i="1"/>
  <c r="D2019" i="1" s="1"/>
  <c r="F1986" i="1"/>
  <c r="F1984" i="1"/>
  <c r="F1982" i="1"/>
  <c r="F1978" i="1"/>
  <c r="F1976" i="1"/>
  <c r="F1945" i="1"/>
  <c r="F1943" i="1"/>
  <c r="F1941" i="1"/>
  <c r="F1939" i="1"/>
  <c r="F1935" i="1"/>
  <c r="I1933" i="1"/>
  <c r="J1931" i="1"/>
  <c r="J1932" i="1" s="1"/>
  <c r="J1935" i="1" s="1"/>
  <c r="F1931" i="1"/>
  <c r="F1966" i="1" s="1"/>
  <c r="F2051" i="1" s="1"/>
  <c r="H1930" i="1"/>
  <c r="F1878" i="1"/>
  <c r="F1874" i="1"/>
  <c r="F1883" i="1" s="1"/>
  <c r="F1906" i="1" s="1"/>
  <c r="F1858" i="1"/>
  <c r="F1856" i="1"/>
  <c r="F1854" i="1"/>
  <c r="F1850" i="1"/>
  <c r="F1848" i="1"/>
  <c r="F1843" i="1"/>
  <c r="F1840" i="1"/>
  <c r="F1837" i="1"/>
  <c r="F1865" i="1" s="1"/>
  <c r="F1904" i="1" s="1"/>
  <c r="F1834" i="1"/>
  <c r="F1831" i="1"/>
  <c r="F1828" i="1"/>
  <c r="F1825" i="1"/>
  <c r="F1810" i="1"/>
  <c r="F1807" i="1"/>
  <c r="F1805" i="1"/>
  <c r="F1803" i="1"/>
  <c r="F1801" i="1"/>
  <c r="F1799" i="1"/>
  <c r="F1794" i="1"/>
  <c r="F1792" i="1"/>
  <c r="F1790" i="1"/>
  <c r="F1788" i="1"/>
  <c r="F1786" i="1"/>
  <c r="F1784" i="1"/>
  <c r="F1782" i="1"/>
  <c r="F1780" i="1"/>
  <c r="F1778" i="1"/>
  <c r="F1766" i="1"/>
  <c r="F1900" i="1" s="1"/>
  <c r="F1761" i="1"/>
  <c r="F1759" i="1"/>
  <c r="F1757" i="1"/>
  <c r="F1711" i="1"/>
  <c r="F1707" i="1"/>
  <c r="F1705" i="1"/>
  <c r="F1701" i="1"/>
  <c r="F1688" i="1"/>
  <c r="F1685" i="1"/>
  <c r="F1682" i="1"/>
  <c r="F1679" i="1"/>
  <c r="F1676" i="1"/>
  <c r="F1673" i="1"/>
  <c r="F1670" i="1"/>
  <c r="F1667" i="1"/>
  <c r="F1664" i="1"/>
  <c r="F1661" i="1"/>
  <c r="F1658" i="1"/>
  <c r="F1640" i="1"/>
  <c r="F1638" i="1"/>
  <c r="F1636" i="1"/>
  <c r="F1632" i="1"/>
  <c r="F1630" i="1"/>
  <c r="F1625" i="1"/>
  <c r="F1622" i="1"/>
  <c r="F1619" i="1"/>
  <c r="F1616" i="1"/>
  <c r="F1613" i="1"/>
  <c r="F1610" i="1"/>
  <c r="F1607" i="1"/>
  <c r="F1578" i="1"/>
  <c r="F1576" i="1"/>
  <c r="F1574" i="1"/>
  <c r="F1568" i="1"/>
  <c r="F1554" i="1"/>
  <c r="F1526" i="1"/>
  <c r="F1524" i="1"/>
  <c r="F1522" i="1"/>
  <c r="F1520" i="1"/>
  <c r="F1516" i="1"/>
  <c r="D1514" i="1"/>
  <c r="F1514" i="1" s="1"/>
  <c r="F1510" i="1"/>
  <c r="F1506" i="1"/>
  <c r="F1504" i="1"/>
  <c r="F1485" i="1"/>
  <c r="F1477" i="1"/>
  <c r="F1471" i="1"/>
  <c r="F1465" i="1"/>
  <c r="F1461" i="1"/>
  <c r="F1457" i="1"/>
  <c r="F1434" i="1"/>
  <c r="F1429" i="1"/>
  <c r="F1427" i="1"/>
  <c r="F1419" i="1"/>
  <c r="D1417" i="1"/>
  <c r="F1417" i="1" s="1"/>
  <c r="D1413" i="1"/>
  <c r="F1413" i="1" s="1"/>
  <c r="F1409" i="1"/>
  <c r="F1405" i="1"/>
  <c r="F1403" i="1"/>
  <c r="F1401" i="1"/>
  <c r="F1399" i="1"/>
  <c r="F1313" i="1"/>
  <c r="F1311" i="1"/>
  <c r="F1309" i="1"/>
  <c r="F1305" i="1"/>
  <c r="F1303" i="1"/>
  <c r="F1301" i="1"/>
  <c r="F1299" i="1"/>
  <c r="F1297" i="1"/>
  <c r="F1295" i="1"/>
  <c r="F1293" i="1"/>
  <c r="F1291" i="1"/>
  <c r="F1332" i="1" s="1"/>
  <c r="F1347" i="1" s="1"/>
  <c r="F1247" i="1"/>
  <c r="F1245" i="1"/>
  <c r="F1243" i="1"/>
  <c r="F1250" i="1" s="1"/>
  <c r="F1258" i="1" s="1"/>
  <c r="F1225" i="1"/>
  <c r="F1223" i="1"/>
  <c r="F1221" i="1"/>
  <c r="F1219" i="1"/>
  <c r="F1217" i="1"/>
  <c r="F1215" i="1"/>
  <c r="F1213" i="1"/>
  <c r="F1211" i="1"/>
  <c r="F1209" i="1"/>
  <c r="F1207" i="1"/>
  <c r="F1205" i="1"/>
  <c r="F1203" i="1"/>
  <c r="F1201" i="1"/>
  <c r="F1165" i="1"/>
  <c r="F1163" i="1"/>
  <c r="F1161" i="1"/>
  <c r="F1159" i="1"/>
  <c r="F1157" i="1"/>
  <c r="F1155" i="1"/>
  <c r="F1153" i="1"/>
  <c r="F1136" i="1"/>
  <c r="F1134" i="1"/>
  <c r="F1132" i="1"/>
  <c r="F1130" i="1"/>
  <c r="F1128" i="1"/>
  <c r="F1126" i="1"/>
  <c r="F1124" i="1"/>
  <c r="F1122" i="1"/>
  <c r="F1120" i="1"/>
  <c r="F1118" i="1"/>
  <c r="F1116" i="1"/>
  <c r="F1114" i="1"/>
  <c r="F1040" i="1"/>
  <c r="F1036" i="1"/>
  <c r="F1032" i="1"/>
  <c r="F1028" i="1"/>
  <c r="F1024" i="1"/>
  <c r="F1022" i="1"/>
  <c r="F1016" i="1"/>
  <c r="F1014" i="1"/>
  <c r="F1049" i="1" s="1"/>
  <c r="F1061" i="1" s="1"/>
  <c r="F1012" i="1"/>
  <c r="F990" i="1"/>
  <c r="F986" i="1"/>
  <c r="F984" i="1"/>
  <c r="F982" i="1"/>
  <c r="F980" i="1"/>
  <c r="F976" i="1"/>
  <c r="F972" i="1"/>
  <c r="F941" i="1"/>
  <c r="F937" i="1"/>
  <c r="F933" i="1"/>
  <c r="F928" i="1"/>
  <c r="F962" i="1" s="1"/>
  <c r="F1339" i="1" s="1"/>
  <c r="F897" i="1"/>
  <c r="F895" i="1"/>
  <c r="F893" i="1"/>
  <c r="F891" i="1"/>
  <c r="F901" i="1" s="1"/>
  <c r="F907" i="1" s="1"/>
  <c r="F887" i="1"/>
  <c r="F883" i="1"/>
  <c r="F879" i="1"/>
  <c r="F863" i="1"/>
  <c r="F859" i="1"/>
  <c r="F855" i="1"/>
  <c r="F853" i="1"/>
  <c r="F851" i="1"/>
  <c r="F849" i="1"/>
  <c r="H847" i="1"/>
  <c r="F847" i="1"/>
  <c r="F845" i="1"/>
  <c r="F871" i="1" s="1"/>
  <c r="F905" i="1" s="1"/>
  <c r="F916" i="1" s="1"/>
  <c r="F2085" i="1" s="1"/>
  <c r="F837" i="1"/>
  <c r="F835" i="1"/>
  <c r="F782" i="1"/>
  <c r="F786" i="1" s="1"/>
  <c r="F801" i="1" s="1"/>
  <c r="D765" i="1"/>
  <c r="F765" i="1" s="1"/>
  <c r="F761" i="1"/>
  <c r="F757" i="1"/>
  <c r="D751" i="1"/>
  <c r="F751" i="1" s="1"/>
  <c r="F747" i="1"/>
  <c r="H744" i="1"/>
  <c r="F743" i="1"/>
  <c r="H742" i="1"/>
  <c r="I741" i="1"/>
  <c r="F741" i="1"/>
  <c r="F739" i="1"/>
  <c r="F737" i="1"/>
  <c r="J735" i="1"/>
  <c r="F735" i="1"/>
  <c r="F733" i="1"/>
  <c r="F718" i="1"/>
  <c r="F716" i="1"/>
  <c r="F708" i="1"/>
  <c r="F704" i="1"/>
  <c r="D704" i="1"/>
  <c r="F700" i="1"/>
  <c r="F696" i="1"/>
  <c r="F692" i="1"/>
  <c r="F690" i="1"/>
  <c r="D688" i="1"/>
  <c r="F688" i="1" s="1"/>
  <c r="F678" i="1"/>
  <c r="F676" i="1"/>
  <c r="F668" i="1"/>
  <c r="F664" i="1"/>
  <c r="F660" i="1"/>
  <c r="F658" i="1"/>
  <c r="F654" i="1"/>
  <c r="F652" i="1"/>
  <c r="F650" i="1"/>
  <c r="F648" i="1"/>
  <c r="D600" i="1"/>
  <c r="F600" i="1" s="1"/>
  <c r="F596" i="1"/>
  <c r="F594" i="1"/>
  <c r="D546" i="1"/>
  <c r="F546" i="1" s="1"/>
  <c r="D542" i="1"/>
  <c r="F542" i="1" s="1"/>
  <c r="F519" i="1"/>
  <c r="F517" i="1"/>
  <c r="F509" i="1"/>
  <c r="D509" i="1"/>
  <c r="F505" i="1"/>
  <c r="D505" i="1"/>
  <c r="F497" i="1"/>
  <c r="F493" i="1"/>
  <c r="F445" i="1"/>
  <c r="F443" i="1"/>
  <c r="F441" i="1"/>
  <c r="F439" i="1"/>
  <c r="F437" i="1"/>
  <c r="F363" i="1"/>
  <c r="F359" i="1"/>
  <c r="F357" i="1"/>
  <c r="F355" i="1"/>
  <c r="F349" i="1"/>
  <c r="F343" i="1"/>
  <c r="F341" i="1"/>
  <c r="F335" i="1"/>
  <c r="F312" i="1"/>
  <c r="F310" i="1"/>
  <c r="F304" i="1"/>
  <c r="F302" i="1"/>
  <c r="F296" i="1"/>
  <c r="F283" i="1"/>
  <c r="F281" i="1"/>
  <c r="F276" i="1"/>
  <c r="F273" i="1"/>
  <c r="F271" i="1"/>
  <c r="F269" i="1"/>
  <c r="F267" i="1"/>
  <c r="F262" i="1"/>
  <c r="F258" i="1"/>
  <c r="F256" i="1"/>
  <c r="F254" i="1"/>
  <c r="F250" i="1"/>
  <c r="F248" i="1"/>
  <c r="F246" i="1"/>
  <c r="D205" i="1"/>
  <c r="F205" i="1" s="1"/>
  <c r="D203" i="1"/>
  <c r="F203" i="1" s="1"/>
  <c r="F197" i="1"/>
  <c r="F209" i="1" s="1"/>
  <c r="F216" i="1" s="1"/>
  <c r="F195" i="1"/>
  <c r="F191" i="1"/>
  <c r="F189" i="1"/>
  <c r="F180" i="1"/>
  <c r="F178" i="1"/>
  <c r="F176" i="1"/>
  <c r="F172" i="1"/>
  <c r="F170" i="1"/>
  <c r="F168" i="1"/>
  <c r="F166" i="1"/>
  <c r="F164" i="1"/>
  <c r="F160" i="1"/>
  <c r="F158" i="1"/>
  <c r="F152" i="1"/>
  <c r="D97" i="1"/>
  <c r="F97" i="1" s="1"/>
  <c r="F102" i="1" s="1"/>
  <c r="F111" i="1" s="1"/>
  <c r="F83" i="1"/>
  <c r="F77" i="1"/>
  <c r="F75" i="1"/>
  <c r="F70" i="1"/>
  <c r="F69" i="1"/>
  <c r="F67" i="1"/>
  <c r="F65" i="1"/>
  <c r="D61" i="1"/>
  <c r="F61" i="1" s="1"/>
  <c r="F87" i="1" s="1"/>
  <c r="F109" i="1" s="1"/>
  <c r="F57" i="1"/>
  <c r="F53" i="1"/>
  <c r="F38" i="1"/>
  <c r="F34" i="1"/>
  <c r="D34" i="1"/>
  <c r="F31" i="1"/>
  <c r="F29" i="1"/>
  <c r="D25" i="1"/>
  <c r="F25" i="1" s="1"/>
  <c r="F22" i="1"/>
  <c r="F20" i="1"/>
  <c r="F16" i="1"/>
  <c r="F12" i="1"/>
  <c r="F10" i="1"/>
  <c r="F8" i="1"/>
  <c r="F6" i="1"/>
  <c r="F1819" i="1" l="1"/>
  <c r="F1902" i="1" s="1"/>
  <c r="F325" i="1"/>
  <c r="F392" i="1" s="1"/>
  <c r="F1147" i="1"/>
  <c r="F1174" i="1" s="1"/>
  <c r="F1168" i="1"/>
  <c r="F1176" i="1" s="1"/>
  <c r="F1598" i="1"/>
  <c r="F1892" i="1" s="1"/>
  <c r="F1747" i="1"/>
  <c r="F1898" i="1" s="1"/>
  <c r="D1994" i="1"/>
  <c r="D1998" i="1" s="1"/>
  <c r="F1998" i="1" s="1"/>
  <c r="F374" i="1"/>
  <c r="F394" i="1" s="1"/>
  <c r="F481" i="1"/>
  <c r="F2077" i="1" s="1"/>
  <c r="F682" i="1"/>
  <c r="F795" i="1" s="1"/>
  <c r="F725" i="1"/>
  <c r="F797" i="1" s="1"/>
  <c r="F1529" i="1"/>
  <c r="F1537" i="1" s="1"/>
  <c r="F1546" i="1" s="1"/>
  <c r="F2091" i="1" s="1"/>
  <c r="F1693" i="1"/>
  <c r="F1896" i="1" s="1"/>
  <c r="F183" i="1"/>
  <c r="F214" i="1" s="1"/>
  <c r="F286" i="1"/>
  <c r="F2073" i="1" s="1"/>
  <c r="F530" i="1"/>
  <c r="F555" i="1" s="1"/>
  <c r="F584" i="1" s="1"/>
  <c r="F2079" i="1" s="1"/>
  <c r="F551" i="1"/>
  <c r="F557" i="1" s="1"/>
  <c r="F638" i="1"/>
  <c r="F2081" i="1" s="1"/>
  <c r="F1004" i="1"/>
  <c r="F1059" i="1" s="1"/>
  <c r="F1104" i="1" s="1"/>
  <c r="F1237" i="1"/>
  <c r="F1256" i="1" s="1"/>
  <c r="F1283" i="1" s="1"/>
  <c r="F1345" i="1" s="1"/>
  <c r="F1494" i="1"/>
  <c r="F1535" i="1" s="1"/>
  <c r="F1649" i="1"/>
  <c r="F1894" i="1" s="1"/>
  <c r="F2019" i="1"/>
  <c r="D2036" i="1"/>
  <c r="F2036" i="1" s="1"/>
  <c r="F427" i="1"/>
  <c r="F2075" i="1" s="1"/>
  <c r="F43" i="1"/>
  <c r="F107" i="1" s="1"/>
  <c r="F142" i="1" s="1"/>
  <c r="F2069" i="1" s="1"/>
  <c r="F237" i="1"/>
  <c r="F2071" i="1" s="1"/>
  <c r="F827" i="1"/>
  <c r="F2083" i="1" s="1"/>
  <c r="F1447" i="1"/>
  <c r="F2089" i="1" s="1"/>
  <c r="F774" i="1"/>
  <c r="F799" i="1" s="1"/>
  <c r="J1933" i="1"/>
  <c r="F1994" i="1"/>
  <c r="F2013" i="1" s="1"/>
  <c r="F2053" i="1" s="1"/>
  <c r="F1193" i="1" l="1"/>
  <c r="F2047" i="1"/>
  <c r="F2055" i="1" s="1"/>
  <c r="F2060" i="1" s="1"/>
  <c r="F1921" i="1"/>
  <c r="F2093" i="1" s="1"/>
  <c r="F2095" i="1" l="1"/>
  <c r="F2087" i="1"/>
  <c r="F2116" i="1" s="1"/>
  <c r="F1343" i="1"/>
  <c r="F1341" i="1"/>
  <c r="F1388" i="1" s="1"/>
</calcChain>
</file>

<file path=xl/sharedStrings.xml><?xml version="1.0" encoding="utf-8"?>
<sst xmlns="http://schemas.openxmlformats.org/spreadsheetml/2006/main" count="2222" uniqueCount="916">
  <si>
    <t xml:space="preserve"> </t>
  </si>
  <si>
    <t>Item</t>
  </si>
  <si>
    <t>SUBSTRUCTURE</t>
  </si>
  <si>
    <t>Unit</t>
  </si>
  <si>
    <t>Qty</t>
  </si>
  <si>
    <t>Rate</t>
  </si>
  <si>
    <t>K                    t</t>
  </si>
  <si>
    <t>(ALL PROVISIONAL)</t>
  </si>
  <si>
    <t>EXCAVATIONS</t>
  </si>
  <si>
    <t>A</t>
  </si>
  <si>
    <t>Excavate trench from reduced level for strip footing 0 to 1500mm deep.</t>
  </si>
  <si>
    <r>
      <t>m</t>
    </r>
    <r>
      <rPr>
        <vertAlign val="superscript"/>
        <sz val="9"/>
        <rFont val="Century Gothic"/>
        <family val="2"/>
      </rPr>
      <t>3</t>
    </r>
  </si>
  <si>
    <t>B</t>
  </si>
  <si>
    <t>Ditto; attached piers</t>
  </si>
  <si>
    <t>C</t>
  </si>
  <si>
    <t>Ditto; isolated piers</t>
  </si>
  <si>
    <t>D</t>
  </si>
  <si>
    <t xml:space="preserve">   extra over excavations for excavating in rock (provisional;)</t>
  </si>
  <si>
    <t>FILLING</t>
  </si>
  <si>
    <t>E</t>
  </si>
  <si>
    <t>Selected excavated material filling, deposited, spread and compacted in 150mm layers around foundations.</t>
  </si>
  <si>
    <t>Imported filling to make -up level as subgrade</t>
  </si>
  <si>
    <t>F</t>
  </si>
  <si>
    <t xml:space="preserve">150mm thick as gravel subgrade material, compacted to 95% MDD AASHTO </t>
  </si>
  <si>
    <t>G</t>
  </si>
  <si>
    <t>50mm Bed of sand well levelled, rammed and consolidated ready to receive dpm</t>
  </si>
  <si>
    <r>
      <t>m</t>
    </r>
    <r>
      <rPr>
        <vertAlign val="superscript"/>
        <sz val="9"/>
        <rFont val="Century Gothic"/>
        <family val="2"/>
      </rPr>
      <t>2</t>
    </r>
  </si>
  <si>
    <t>DISPOSAL</t>
  </si>
  <si>
    <t>H</t>
  </si>
  <si>
    <t>Load and transport surplus excavated material to a tip to be provided by the Contractor.</t>
  </si>
  <si>
    <t>ANT TREATMENT</t>
  </si>
  <si>
    <t>I</t>
  </si>
  <si>
    <t>Ant repellent solution applied over the area of the building including tops of foundation walls.</t>
  </si>
  <si>
    <t>J</t>
  </si>
  <si>
    <t>Ditto; bottom of trenches</t>
  </si>
  <si>
    <t xml:space="preserve">  </t>
  </si>
  <si>
    <t>SUNDRIES</t>
  </si>
  <si>
    <t>K</t>
  </si>
  <si>
    <t>0.127mm (500gauge) Polythene damp-proof membrane laid under slab on hard-core (measured net; no allowance made for laps).</t>
  </si>
  <si>
    <t>L</t>
  </si>
  <si>
    <t>Include for planking and strutting to faces of excavations.</t>
  </si>
  <si>
    <t>M</t>
  </si>
  <si>
    <t>Include for keeping all excavations free from water.</t>
  </si>
  <si>
    <t>CARRIED TO COLLECTION</t>
  </si>
  <si>
    <t>CONCRETE WORK</t>
  </si>
  <si>
    <t>In-situ concrete (class 15N/mm2/40mm)</t>
  </si>
  <si>
    <t xml:space="preserve">    </t>
  </si>
  <si>
    <t>Strip footings</t>
  </si>
  <si>
    <t>Reinforced vibrated in-situ concrete (class 25N/mm2/20mm)</t>
  </si>
  <si>
    <t>100mm Reinforced concrete slab cast in bays of 4500 x 4500 mm with and including construction joints between bays and trowelled smooth in one operation (fabric steel mesh reinforcement measured separately)</t>
  </si>
  <si>
    <t>REINFORCEMENT (PROVISIONAL)</t>
  </si>
  <si>
    <t>Hard drawn mild steel fabric reinforcement reference A98 weighing 1.54Kg per square metre embedded in concrete slab to BS 4483 (measured net; no allowance made for laps).</t>
  </si>
  <si>
    <t>SAWN FORMWORK</t>
  </si>
  <si>
    <t>Edges of slab; 75 - 150mm High</t>
  </si>
  <si>
    <t>m</t>
  </si>
  <si>
    <t>Extra over for formimg round edges to slab</t>
  </si>
  <si>
    <t>Ditto; recessed for ant guard</t>
  </si>
  <si>
    <t>BLOCKWORK</t>
  </si>
  <si>
    <t>Loadbearing precast concrete blocks; filled solid with concrete (Grade 15N/20mm) and jointed in cement mortar (1:4)</t>
  </si>
  <si>
    <t>190mm thick in stretcher bond , reinforced with one layer of "Brickforce" every third course.</t>
  </si>
  <si>
    <t>Ditto; attached pier; 390mm projection</t>
  </si>
  <si>
    <t>PLASTERWORK</t>
  </si>
  <si>
    <t>15mm Rendering (1:4) cement and sand, finished with a wood float on</t>
  </si>
  <si>
    <t>concrete block walls</t>
  </si>
  <si>
    <t>PAINTING AND DECORATING</t>
  </si>
  <si>
    <t>Prepare and apply one coat fresh plaster primer and two coats of weathershield-long grove</t>
  </si>
  <si>
    <t>rendered surface over 300mm girth</t>
  </si>
  <si>
    <t>Page</t>
  </si>
  <si>
    <t>COLLECTION</t>
  </si>
  <si>
    <t>No</t>
  </si>
  <si>
    <t>6D.3.1</t>
  </si>
  <si>
    <t>6D.3.2</t>
  </si>
  <si>
    <t>6D.3.3</t>
  </si>
  <si>
    <t>SUBSTRUCTURE - TOTAL CARRIED TO SUMMARY</t>
  </si>
  <si>
    <t>ROOF</t>
  </si>
  <si>
    <t>"IBR" PROFILE SHEET ROOFING</t>
  </si>
  <si>
    <t>0.55mm (26 gauge) 'Traffic green' IBR prefinished steel roofing sheets, laid with one flute side laps and 300mm minimum end laps, fixed to steel purlins with and including "J" bolts (purlins generally at 1750mm centres) . All fixing to be complete with bitumen and flat galvanised steel washers.</t>
  </si>
  <si>
    <r>
      <t>generally in single lengths with no horizontal joints; 18</t>
    </r>
    <r>
      <rPr>
        <sz val="9"/>
        <rFont val="Calibri"/>
        <family val="2"/>
      </rPr>
      <t>º pitch</t>
    </r>
  </si>
  <si>
    <t>Flashings</t>
  </si>
  <si>
    <t>Flashings shall be 0.55mm (26 gauge) "Traffic green"    sheet bent to required shape fixed as required  and shall include all labours, nails, clips, wedges   and laps and joints in the running length</t>
  </si>
  <si>
    <t>Ridge flashing, 600mm girth, once bent, dressed to  ribs of roofing and fixed to timber</t>
  </si>
  <si>
    <r>
      <t>m</t>
    </r>
    <r>
      <rPr>
        <vertAlign val="superscript"/>
        <sz val="9"/>
        <rFont val="Century Gothic"/>
        <family val="2"/>
      </rPr>
      <t>1</t>
    </r>
  </si>
  <si>
    <t>Serrated ridge closure pieces on ridges</t>
  </si>
  <si>
    <t>The following in 8No. Metal trusses;</t>
  </si>
  <si>
    <t>125 x 50 x 20 x 2.5mm Cold Formed Lipped (CFLC) purlins; weighing 4.35kg/m</t>
  </si>
  <si>
    <t>Kg</t>
  </si>
  <si>
    <t>60 x 60 x 6mm angle; weighing 5.42kg/m</t>
  </si>
  <si>
    <t>50 x 50 x 5mm angle; weighing 3.77kg/m</t>
  </si>
  <si>
    <t>40 x 40 x 4mm angle; weighing 2.42kg/m</t>
  </si>
  <si>
    <t>Fittings (provisional)</t>
  </si>
  <si>
    <t>kg</t>
  </si>
  <si>
    <t>Metalwork</t>
  </si>
  <si>
    <t>12mm Diameter x 950mm L-shaped bolt cast into concrete complete with nuts and washers</t>
  </si>
  <si>
    <t>Mild steel plate; 8mm thick; 220 x 180mm; 4no. 12mm diameter holes through each plate</t>
  </si>
  <si>
    <t>Gusset plate; 6mm thick; 420 x 105mm; 4no. 12mm diameter holes through each plate</t>
  </si>
  <si>
    <t>Ditto; 265 x 170mm; ditto</t>
  </si>
  <si>
    <t>Ditto; 175 x 142mm; ditto</t>
  </si>
  <si>
    <t xml:space="preserve">Nutec Fibre Cement board; </t>
  </si>
  <si>
    <t>300 x 10mm Medium density board; countersunk screwing; including PVC joints.</t>
  </si>
  <si>
    <t>50 x 50mm framing</t>
  </si>
  <si>
    <t>Prepare and apply one undercoat and two coats of super gloss enamel paint on</t>
  </si>
  <si>
    <t>metal general surfaces;  0 - 75mm girth</t>
  </si>
  <si>
    <t>fibre cement general surfaces; 200 - 300mm girth</t>
  </si>
  <si>
    <t>6D.3.4</t>
  </si>
  <si>
    <t>6D.3.5</t>
  </si>
  <si>
    <t>ROOF - TOTAL CARRIED TO SUMMARY</t>
  </si>
  <si>
    <t>INTERNAL and EXTERNAL WALLS</t>
  </si>
  <si>
    <t>K                     t</t>
  </si>
  <si>
    <t>Reinforced Vibrated Concrete Grade 25N/mm2/20mm aggregate</t>
  </si>
  <si>
    <t>Beam</t>
  </si>
  <si>
    <t>Pier cap</t>
  </si>
  <si>
    <t>Stub columns</t>
  </si>
  <si>
    <t xml:space="preserve">REINFORCEMENT </t>
  </si>
  <si>
    <t>8mm diameter; mild yield reinforcement</t>
  </si>
  <si>
    <t>12mm diameter; high yield reinforcement</t>
  </si>
  <si>
    <t>16mm diameter ; ditto</t>
  </si>
  <si>
    <t>Sides and soffit of beams; 150 - 300mm wide</t>
  </si>
  <si>
    <t>Ditto; isolated pier; 390mm girth</t>
  </si>
  <si>
    <t>390mm thick eaves filling, splay cut and   fitted and wedged to underside of IBR roofing</t>
  </si>
  <si>
    <t>DAMPPROOF COURSE</t>
  </si>
  <si>
    <t>3ply "Malthoid" damp proof course 200mm wide, laid under brlockwork.</t>
  </si>
  <si>
    <t>PVC air vents; building in</t>
  </si>
  <si>
    <t xml:space="preserve">110mm diameter x 170mm long; mosquito gauze wire fixed to one end; </t>
  </si>
  <si>
    <t>N</t>
  </si>
  <si>
    <t>Form cavities for brick air vents</t>
  </si>
  <si>
    <t>INTERNAL and EXTERNAL WALLS - TOTAL CARRIED TO SUMMARY</t>
  </si>
  <si>
    <t>WINDOWS AND DOORS</t>
  </si>
  <si>
    <t>Insitu concrete  (Class 25N/mm2/20mm) bedded, jointed and pointed in cement mortar (1:3)</t>
  </si>
  <si>
    <t>50 x 250 x 800mm Long sill finished fair on all exposed surfaces and reinforced with and including 2kg of mild steel rod reinforcement and built into blockwork</t>
  </si>
  <si>
    <t xml:space="preserve">PRESSED METAL WINDOWS </t>
  </si>
  <si>
    <t>Purpose made 1.2mm thick pressed metal window to Architect's approval; primed before delivery as drawing number ARCH-EQUALS-TLAB-D&amp;W-04-1&amp;2</t>
  </si>
  <si>
    <t>Window type W1; overall size 810 x 1400mm high complete with burglar bars (glazing measured separately).</t>
  </si>
  <si>
    <t>Window type W2; overall size 810 x 1050mm high; ditto</t>
  </si>
  <si>
    <t xml:space="preserve">PRESSED METAL DOOR  and FRAMES </t>
  </si>
  <si>
    <t>Purpose made door frames; 1.2mm Thick pressed metal door frame to Architects approval; primed before delivery as drawing number ARCH-EQUALS-TLAB-D&amp;W-04-1&amp;2</t>
  </si>
  <si>
    <t xml:space="preserve">Door frame ref. D1, size 1000 x 2400mm High to suit 190mm concrete block, projecting 100mm on both sides of the wall complete with fanlight; 1½pairs of narrow butt hinges,  </t>
  </si>
  <si>
    <t xml:space="preserve">Door frame ref. D2, size 910 x 2400mm High;  ditto; </t>
  </si>
  <si>
    <t>Purpose made door; 1.2mm thick mild steel frame; filled with expanded mesh - Vitex Vitagrid Expanded 25-3R welded to metal frame  to Architect's detail</t>
  </si>
  <si>
    <t>GRILL DOOR</t>
  </si>
  <si>
    <t>Purpose made door;  Mild steel grill door size 1000 x 2100mm comprising 40 x 40mm SHS top, bottom and middle members and vertical  members at 175mm centres, with hinges welded to metal door frame</t>
  </si>
  <si>
    <t xml:space="preserve">Door ref. D1 &amp; D2; size 1000 x 2100mm high; </t>
  </si>
  <si>
    <t>DOORS</t>
  </si>
  <si>
    <t xml:space="preserve">Framed, ledged, braced, lined and battened doors in glulam; 40 x 100mm stiles, top, centre, bottom rail and bracing, grooved, morticed, tenoned and glued together, clad one side with 20 x 100mm toungued and grooved, "v" jointed boarding; </t>
  </si>
  <si>
    <t xml:space="preserve">45mm Thick; 930 x 2050mm High </t>
  </si>
  <si>
    <t>Ditto; 840 x 2050mm HIgh</t>
  </si>
  <si>
    <t>GLAZING</t>
  </si>
  <si>
    <t>Clear sheet glass</t>
  </si>
  <si>
    <t>4mm Glass bead, fixed to metal with proprietary beads in panes 0.10 to 0.50m2</t>
  </si>
  <si>
    <t>Prepare, apply one undercoat and two finishing coats of full gloss enamel on</t>
  </si>
  <si>
    <t>metal door frames; 200 to 300mm girth</t>
  </si>
  <si>
    <t>metal windows; over 300mm girth</t>
  </si>
  <si>
    <t>metal doors; ditto</t>
  </si>
  <si>
    <t xml:space="preserve">Prepare, knot, stop, seal and apply two coats of clear lacquer on </t>
  </si>
  <si>
    <t>timber doors; over 300mm girth</t>
  </si>
  <si>
    <t>6D.3.7</t>
  </si>
  <si>
    <t>6D.3.8</t>
  </si>
  <si>
    <t>WINDOWS AND DOORS - CARRIED TO SUMMARY</t>
  </si>
  <si>
    <t>IRONMONGERY</t>
  </si>
  <si>
    <t>Unless otherwise stated fixing is to timber</t>
  </si>
  <si>
    <t>Doors</t>
  </si>
  <si>
    <t>Euro Profile Mortice Upright Lock set</t>
  </si>
  <si>
    <t xml:space="preserve">No </t>
  </si>
  <si>
    <t>ditto; fixed to metal</t>
  </si>
  <si>
    <t>Zinc door stop - satin chrome</t>
  </si>
  <si>
    <t xml:space="preserve">Hook and eye fixed to metal and blockwork on one end </t>
  </si>
  <si>
    <t>Heavy Duty Pad lock</t>
  </si>
  <si>
    <t>Allow a provisional sum of K200,000.00 (two hundred thousand kwacha] for additional ironmongery</t>
  </si>
  <si>
    <t>IRONMONGERY - CARRIED TO SUMMARY</t>
  </si>
  <si>
    <t>WALL FINISHES</t>
  </si>
  <si>
    <t>PROVISIONAL</t>
  </si>
  <si>
    <t>INTERNAL</t>
  </si>
  <si>
    <t>Plasterwork</t>
  </si>
  <si>
    <t>15mm Rendering (1:4) cement and sand, finished with a final coat of lime putty, steel trowelled</t>
  </si>
  <si>
    <t>Brick walls</t>
  </si>
  <si>
    <t>15mm Rendering (1:4) cement and sand, wood float finish</t>
  </si>
  <si>
    <t>Painting and Decorating</t>
  </si>
  <si>
    <t>Refer to schedule as provided by the Architect</t>
  </si>
  <si>
    <t>Prepare and apply one water thinned fresh plaster primer and two coats of acylic sheen paint or approved equal paint on</t>
  </si>
  <si>
    <t xml:space="preserve">rendered walls </t>
  </si>
  <si>
    <t xml:space="preserve">Prepare and apply one water thinned fresh plaster primer and two coats of blackboard paint </t>
  </si>
  <si>
    <t>rendered wall</t>
  </si>
  <si>
    <t>EXTERNAL</t>
  </si>
  <si>
    <t>15mm Rendering (1:4) cement and sand, finished with a steel trowelled</t>
  </si>
  <si>
    <t>Point in cement and sand mortar (1:4) flush joints of brickwork</t>
  </si>
  <si>
    <t>Prepare and apply two coats of dark grey brick sealer on</t>
  </si>
  <si>
    <t>Fairfaced brick walls</t>
  </si>
  <si>
    <t>Prepare and apply one coat fresh plaster primer and two coats weathershield</t>
  </si>
  <si>
    <t>rendered walls</t>
  </si>
  <si>
    <t>6D.3.11</t>
  </si>
  <si>
    <t>6D.3.12</t>
  </si>
  <si>
    <t>WALL FINISHES TOTAL - CARRIED TO SUMMARY</t>
  </si>
  <si>
    <t>FLOOR FINISHES</t>
  </si>
  <si>
    <t>SCREED</t>
  </si>
  <si>
    <t>20mm cement and sand (1:4) screed finished with a steel trowel</t>
  </si>
  <si>
    <t>over 300mm wide</t>
  </si>
  <si>
    <t>100mm high skirting fixed flush with plastered wall surfaces.</t>
  </si>
  <si>
    <t>Wash down and clean</t>
  </si>
  <si>
    <t>screeded floor</t>
  </si>
  <si>
    <t>FLOOR FINISHES - TOTAL CARRIED TO SUMMARY</t>
  </si>
  <si>
    <t>JOINERY FITTINGS</t>
  </si>
  <si>
    <t xml:space="preserve">STORES and PREPARATION ROOM </t>
  </si>
  <si>
    <t>100mm plinth</t>
  </si>
  <si>
    <t>50mm thick suspended slab worktop complete with Hard drawn mild steel fabric reinforcement reference A98 weighing 1.54Kg per square metre embedded in concrete slab to BS 4483 (measured net; no allowance made for laps) built into190mm blockwork.</t>
  </si>
  <si>
    <t>Cement and sand (1:3) screed, 19mm thick finished with a steel trowel to concrete bricks.</t>
  </si>
  <si>
    <t>Ditto; sides of slab not exceeding 300mm girth</t>
  </si>
  <si>
    <t>Sawn formwork</t>
  </si>
  <si>
    <t>Soffit of suspended slab; over 300mm wide</t>
  </si>
  <si>
    <t>Sides of plinth 75 - 150mm high</t>
  </si>
  <si>
    <t>Medium Density Fibre (MDF) Board; hardwood edging to all edges</t>
  </si>
  <si>
    <t>350mm wide</t>
  </si>
  <si>
    <t>Galvanised Steel</t>
  </si>
  <si>
    <t>Proprietory brackets; 350mm long fixed to concrete/brickwork</t>
  </si>
  <si>
    <t>LABORATORY</t>
  </si>
  <si>
    <t>Worktop</t>
  </si>
  <si>
    <t>Builders work</t>
  </si>
  <si>
    <t>Reinforced vibrated in-situ concrete (Class21N/mm2/20mm) in 75mm thick suspended slab to vanity units</t>
  </si>
  <si>
    <t>m2</t>
  </si>
  <si>
    <t>Form opening in 75mm thick reinforced concrete slab for basins and taps</t>
  </si>
  <si>
    <t>Hard drawn mild steel fabric reinforcement reference A142 weighing .54Kg per square metre embedded in concrete slab to BS 4483 (measured net; no allowance made for laps)</t>
  </si>
  <si>
    <t>Formwork to soffit of suspended slab</t>
  </si>
  <si>
    <t xml:space="preserve">Ditto; edges; ditto </t>
  </si>
  <si>
    <t>Loadbearing precast concrete blocks; filled solid with concrete (Grade 15N/20mm) and jointed in cementent mortar (1:4)</t>
  </si>
  <si>
    <t xml:space="preserve">15mm Rendering (1:4) cement and sand, finished with a final coat of lime putty, steel trowelled </t>
  </si>
  <si>
    <t>brick walls</t>
  </si>
  <si>
    <t>Prepare and apply one undercoat and two coats of Plascon Wall and All paint or approved equal</t>
  </si>
  <si>
    <t>Terrazzo floor finish using marble chips in four approved colours mixed with colured cement, all as approved sample panel, laid with sand and cement (1:4) screed (screed measured separately) and brushed on completion</t>
  </si>
  <si>
    <t xml:space="preserve">75mm Thick slabs, </t>
  </si>
  <si>
    <r>
      <t>m</t>
    </r>
    <r>
      <rPr>
        <vertAlign val="superscript"/>
        <sz val="9"/>
        <color theme="1"/>
        <rFont val="Century Gothic"/>
        <family val="2"/>
      </rPr>
      <t>2</t>
    </r>
  </si>
  <si>
    <t>Under Worktop Cabinet</t>
  </si>
  <si>
    <t>JOINERY</t>
  </si>
  <si>
    <t>sawn softwood</t>
  </si>
  <si>
    <t>38 x 20mm bearers</t>
  </si>
  <si>
    <t>50 x 40mm bearers</t>
  </si>
  <si>
    <t xml:space="preserve"> CARRIED TO COLLECTION</t>
  </si>
  <si>
    <t>wrot hardwood</t>
  </si>
  <si>
    <t>75 x 50mm frame</t>
  </si>
  <si>
    <t>40 x 40mm frame</t>
  </si>
  <si>
    <t>50 x 40mm shaped handle</t>
  </si>
  <si>
    <t>40 x 20mm bead</t>
  </si>
  <si>
    <t xml:space="preserve">20mm hardwood veneered blockboard shelf </t>
  </si>
  <si>
    <t>40 x 500 x 600mm high hardwood veneered hollow core door</t>
  </si>
  <si>
    <t>Prepare and apply three coats clear lacquer on</t>
  </si>
  <si>
    <t>timber general surfaces over 300mm girth</t>
  </si>
  <si>
    <t>Prepare and apply one undercoat and two finishing coats of full gloss enamel paint on</t>
  </si>
  <si>
    <t>Timber general  surfaces, 0-100mm girth</t>
  </si>
  <si>
    <t>The following in 2no. Chalkboards</t>
  </si>
  <si>
    <t>50 x 240mm chalkboard cill curved to form a dust collection and chalkhoder rail</t>
  </si>
  <si>
    <t>15mm Rendering (1:4) cement and sand, trimmed with V-joint all round to form a chalkboard</t>
  </si>
  <si>
    <t>brick/concrete walls; over 300mm wide</t>
  </si>
  <si>
    <t>Prepare and apply one water thinned fresh plaster primer and two coats of blackboard paint or approved equal paint on</t>
  </si>
  <si>
    <t>Pinboard</t>
  </si>
  <si>
    <t>2400 x 1200mm high Flortime pinboards fixed galvanised clout nails fixed to timber  including 50 x 20mm hardwood frame all round; finished painted in gloss paint; fixing to brickwork.</t>
  </si>
  <si>
    <t>6D.3.14</t>
  </si>
  <si>
    <t>6D.3.15</t>
  </si>
  <si>
    <t>6D.3.16</t>
  </si>
  <si>
    <t>6D.3.17</t>
  </si>
  <si>
    <t>JOINERY FITTINGS - CARRIED TO SUMMARY</t>
  </si>
  <si>
    <t>LABORATORY EQUIPMENT INSTALLATION(ALL PROVISIONAL)</t>
  </si>
  <si>
    <t>Laboratory Sinks and waste pipes; as Vulcathe or equal and approved</t>
  </si>
  <si>
    <t>Sink extremely robust with self draining base and recessed outlet to accept 38mm dia. Pipe as Vulcathene Cat.no. 604</t>
  </si>
  <si>
    <t>Chemical resistant lab mixer tap; swivel swameck; 178 centres with Aerators as Vultex Lablene VG800078 or equal and approved</t>
  </si>
  <si>
    <t>Vulcathene pipework and fittings</t>
  </si>
  <si>
    <t xml:space="preserve">Vulcathene system shall be "The Vulcathane   Mechanical System" in accordance with the   manufacturers specifications </t>
  </si>
  <si>
    <t>Fixings to walls, slabs etc shall be with   standard pipe clips, plugged and screwed</t>
  </si>
  <si>
    <t>51mm Diameter pipe,fixed to brick/concrete walls, laid in slab</t>
  </si>
  <si>
    <t>m1</t>
  </si>
  <si>
    <t>38mm Diameter Ditto.</t>
  </si>
  <si>
    <t xml:space="preserve">Extra over pipework for 51mm access bend </t>
  </si>
  <si>
    <t>Ditto for  51mm plain bend</t>
  </si>
  <si>
    <t xml:space="preserve">Ditto for  51mm access tee </t>
  </si>
  <si>
    <t>Ditto for  38mm plain bend</t>
  </si>
  <si>
    <t>Extra over  pipework for 51 x 38mm reducer (W392 1)</t>
  </si>
  <si>
    <t>Traps</t>
  </si>
  <si>
    <t>Vulcathene 38mm anti siphon bottle trap  Cat No. 561, with 38mm loose nut couping</t>
  </si>
  <si>
    <t>Vulcathene dilution recovery traps</t>
  </si>
  <si>
    <t xml:space="preserve">910V 4.5 Litre Vulcathene Dilution Recovery Trap,   connected to 2No 51mm diameter vulcathene   pipes </t>
  </si>
  <si>
    <t>Waste outlets</t>
  </si>
  <si>
    <t>38mm Diameter vulcathene waste Cat No 504,   removing plug Cat No 506 and standing waste   tube Cat No 507 fitted to sinks</t>
  </si>
  <si>
    <t>Testing</t>
  </si>
  <si>
    <t>Allow to test the foregoing soil, waste and vent pipework installation</t>
  </si>
  <si>
    <t>Excavate trench for small diameter pipe,   commencing at reduced ground level,   0 to 1500mm deep, average 750mm deep</t>
  </si>
  <si>
    <t xml:space="preserve">  Allow for keeping excavations free from water</t>
  </si>
  <si>
    <t xml:space="preserve">Allow for planking and strutting to sides of   excavations </t>
  </si>
  <si>
    <t>Form sleeved opening through one brick wall for  large diameter pipe</t>
  </si>
  <si>
    <t>6D.3.18</t>
  </si>
  <si>
    <t>6D.3.19</t>
  </si>
  <si>
    <t>LABORATORY EQUIPMENT INSTALLATION CARRIED TO SUMMARY</t>
  </si>
  <si>
    <t>FOUL DRAINAGE</t>
  </si>
  <si>
    <t>Excavate trench not exceeding 1500 mm deep for drain pipe 100 mm diameter including trimming and ramming   bottoms to falls, all necessary planking and strutting,  backfilling with excavated material and spread and level   surplus excavated material where directed on site</t>
  </si>
  <si>
    <t>average 1500mm deep</t>
  </si>
  <si>
    <t xml:space="preserve">U P V C DRAIN PIPES, FITTINGS AND LAYING </t>
  </si>
  <si>
    <t>AND JOINTING</t>
  </si>
  <si>
    <t>100mm Diameter pipe laid in trench (measured  separately)</t>
  </si>
  <si>
    <t>Selected excavated materials</t>
  </si>
  <si>
    <t>300 x 450mm thick bed and sorround to 100mm diameter pipe</t>
  </si>
  <si>
    <t>Sundries</t>
  </si>
  <si>
    <t>Allow for testing the whole drainage system as work proceeds and on completion as specified</t>
  </si>
  <si>
    <t>PIPEWORK CARRIED TO FOUL DRAINAGE SUMMARY</t>
  </si>
  <si>
    <t xml:space="preserve">THE FOLLOWING IN 1No. MANHOLE </t>
  </si>
  <si>
    <t>EXCAVATION</t>
  </si>
  <si>
    <t>Excavate not exceeding 1500 mm deep for pits</t>
  </si>
  <si>
    <t>m3</t>
  </si>
  <si>
    <t>Load and transport surplus excavated material to a  tip to be provided by the Contractor on site</t>
  </si>
  <si>
    <t>Plain in-situ concrete (Class C15/20mm)100mm Concrete bases</t>
  </si>
  <si>
    <t>100 mm Reinforced concrete (Class C25/20) suspended cover slabs filled into formwork and well packed around reiforcement (both measured separately)</t>
  </si>
  <si>
    <t>200 mm (Average) plain insitu concrete benching finished to falls and rendered in cement and sand (1:4) finished with a steel float including making good around main and branch channel</t>
  </si>
  <si>
    <t>25mm (Average) cement and sand (1:4) haunching  to top of concrete cover slabs weather four ways and  trowelled hard and smooth with a steel float finish</t>
  </si>
  <si>
    <t>FABRIC REINFORCEMENT</t>
  </si>
  <si>
    <t>Steel fabric reinforcement A98 weighing 1.54kg per square metre, tied with annealed tying wire and embedded in suspended cover slabs (measured separately)</t>
  </si>
  <si>
    <t>To soffits of suspended cover slabs and withdraw through openings for manhole covers</t>
  </si>
  <si>
    <t>To edges of suspended cover slab exceeding 75mm and not exceeding 150mm high</t>
  </si>
  <si>
    <t>Form 600 x 450mm opening in reinforced concrete suspended slabs and include for formwork to edges of slabs</t>
  </si>
  <si>
    <t>BRICKWORK</t>
  </si>
  <si>
    <t>Loadbearing extra burnt common brick, bedded and jointed in cement mortar (1:4)</t>
  </si>
  <si>
    <t>230mm Thick wall, in English bond , reinforced with one layer of "Brickforce" every fourth course</t>
  </si>
  <si>
    <t xml:space="preserve">Build in ends of pipe; 150mm diameter </t>
  </si>
  <si>
    <t>One coat cement and sand (1:4) waterproof  rendering finished with a steel float on brickwall</t>
  </si>
  <si>
    <t>PIPEWORK</t>
  </si>
  <si>
    <t>150mm PVC half round main channel; 900mm long</t>
  </si>
  <si>
    <t>METALWORK</t>
  </si>
  <si>
    <t>Galvanised steel straps; 2.5mm thick; 40mm wide; 400mm girth; twice bent; built into brickwork corners as work proceeds</t>
  </si>
  <si>
    <t>MANHOLE COVERS</t>
  </si>
  <si>
    <t>Heavy  duty coated cast iron manhole caver and frame, 450 x 600mm clear opening and bed frame in cement mortar (1:3) and seal cover in heavy grease</t>
  </si>
  <si>
    <t xml:space="preserve">Page </t>
  </si>
  <si>
    <t>6D.3.21</t>
  </si>
  <si>
    <t>6D.3.22</t>
  </si>
  <si>
    <t>1NO. MANHOLE - CARRIED TO FOUL DRAINAGE SUMMARY</t>
  </si>
  <si>
    <t>DRAINAGE</t>
  </si>
  <si>
    <t>1no. Septic tanks (Type 1)</t>
  </si>
  <si>
    <r>
      <t>Includes entry manhole</t>
    </r>
    <r>
      <rPr>
        <sz val="9"/>
        <rFont val="Century Gothic"/>
        <family val="2"/>
      </rPr>
      <t xml:space="preserve"> </t>
    </r>
  </si>
  <si>
    <t>Excavate pit from reduced level/antural ground level for septic tank, 0 to 1500mm deep</t>
  </si>
  <si>
    <t>Ditto 1500 to 3000 deep</t>
  </si>
  <si>
    <t>Surplus excavated material from excavations, transported a distance average 100 linear metres from excavations deposit in spoil heaps on site</t>
  </si>
  <si>
    <t>Plain in situ concrete (Class 21/20mm) in benching avarage 200mm thick with steep slopes to channel and benches in botom of manhole finished with 15mm cement. Lime and sand (1:1:6) rendering trowelled smooth</t>
  </si>
  <si>
    <t>Reinforced vibrated insitu concrete (Class 21N/mm2/20mm) in 125mm thick bed</t>
  </si>
  <si>
    <t xml:space="preserve">Reinforced vibrated in situ concrete (Class 21N/mm2/20mm) in 150mm thick suspended slab </t>
  </si>
  <si>
    <t>Ditto in 300 x 230mm lintel</t>
  </si>
  <si>
    <t>Sawn formwork to soffit of slab, include for withdrawing from confined space</t>
  </si>
  <si>
    <t>Ditto, to edge of slab, 75 to 150mm wide</t>
  </si>
  <si>
    <t>Form 450 x 600mm opening in 150mm slab, include for edge formwork</t>
  </si>
  <si>
    <t>Form 150 x 150mm opening in 230mm wall include for edge formwork</t>
  </si>
  <si>
    <t>12mm diameter deformed high yeild mild steel rod reinforcement</t>
  </si>
  <si>
    <t>460mm thick wall in loadbearing concrete bricks bedded and jointed and jointed mortar (1.4)in English bond</t>
  </si>
  <si>
    <t>230mm thick wall, ditto</t>
  </si>
  <si>
    <t>15mm Rendering (1:4) cement and sand finished with and jointed mortar (1.4)in English bond</t>
  </si>
  <si>
    <t>Ditto on extenal faces of brick walls</t>
  </si>
  <si>
    <t>Medium duty coated cast iron manhole caver and frame  to BS 497 Table 5. Grade C, 450 X 600mm clear opening and bed frame in cement mortar (1:3) and seal cover in heavy grease</t>
  </si>
  <si>
    <t>Extra over benching for forming 110mm diameter half round straight main channel 900mm long</t>
  </si>
  <si>
    <t>Ditto 90 degrees junction and build arm into 230mm wall ditto and make good</t>
  </si>
  <si>
    <t>Page No</t>
  </si>
  <si>
    <t>6D.3.24</t>
  </si>
  <si>
    <t>6D.3.25</t>
  </si>
  <si>
    <t>1NO.SEPTIC TANK - CARRIED TO FOUL DRAINAGE SUMMARY</t>
  </si>
  <si>
    <t>Disposal chamber (1No.)</t>
  </si>
  <si>
    <t>Excavate pit from reduced/ natural ground level for disposal chamber 0 to 1500m deep</t>
  </si>
  <si>
    <t>Ditto 1500 to 3000mm deep</t>
  </si>
  <si>
    <t>Selected earth filling deposited and spread and compacted in 150mm layers, around chamber</t>
  </si>
  <si>
    <t xml:space="preserve">Remove excavated materials from site </t>
  </si>
  <si>
    <t>Graded stone filling as filter media, backfilled around chamber</t>
  </si>
  <si>
    <t xml:space="preserve">Plain in - situ concrete (Class 21N/mm2/20mm) in footing </t>
  </si>
  <si>
    <t xml:space="preserve">Reinforcement vibrated in-situ concrete (Class 21N/mm/20mm) 125mm thick suspended slab </t>
  </si>
  <si>
    <t>Sawn formwork to soffit of slab, include for withdrawn from confined space</t>
  </si>
  <si>
    <t>Ditto, to edge of slab, circular on plan 75 to 150mm wide</t>
  </si>
  <si>
    <t>Form 450 x 600mm opening in 125mm slab, include for edge forwork</t>
  </si>
  <si>
    <t>Hard drawn mild steel fabric reinforcement (Ref 98) weighing 1.54kg/m2 in slabs</t>
  </si>
  <si>
    <t>230mm wall honeycomb in loadbearing bricks built circular on plan and bedded and jointed in cement mortar (1:4)</t>
  </si>
  <si>
    <t>230mm wall in loadbearing bricks ditto in English bond</t>
  </si>
  <si>
    <t>25mm Rendering (1:4) cement and sand finished with a steel trowel to top of concrete cover slabs</t>
  </si>
  <si>
    <t xml:space="preserve">Build in end of 110mm diameter pipe to 200mm brick wall and make good endering one site </t>
  </si>
  <si>
    <t>Mediam duty coated cast iron manhole cover and frame to BS497 Table 5 Grade C 450 x 600 clear opening and bed frame in cement mortar (1:3) and seal cover in heavy grease</t>
  </si>
  <si>
    <t>6D.3.26</t>
  </si>
  <si>
    <t>6D.3.27</t>
  </si>
  <si>
    <t>1NO. DISPOSAL CHAMBER - CARRIED TO FOUL DRAINAGE SUMMARY</t>
  </si>
  <si>
    <t>Percolating drains</t>
  </si>
  <si>
    <t>Excavate pit from reduced level/antural ground level for percolating drains, 0 to 1500mm deep</t>
  </si>
  <si>
    <t>Selected earth filling deposited and spread and compacted in 150mm layers to top of drain</t>
  </si>
  <si>
    <t>Remove excavated material site</t>
  </si>
  <si>
    <t>Graded stone filling as filter media, back filled around chamber</t>
  </si>
  <si>
    <t>20mm crushed stone bedded backfill</t>
  </si>
  <si>
    <t>110mm Diameter PVC with open joints and slotted (3 x 40mm) at staggered centres around pipe, laid in trench</t>
  </si>
  <si>
    <t>"Bidim" filter cloth, laid on top of stone filling</t>
  </si>
  <si>
    <t>Allow for testing all drainange works</t>
  </si>
  <si>
    <t>Allow for keeping excavations free from water</t>
  </si>
  <si>
    <t xml:space="preserve">Allow for planking and strutting to sides of excavations </t>
  </si>
  <si>
    <t>1NO. PERCOLATING DRAIN - CARRIED TO FOUL DRAINAGE SUMMARY</t>
  </si>
  <si>
    <t>6D.3.20</t>
  </si>
  <si>
    <t>1NO. MANHOLE……..……..…..… x 8</t>
  </si>
  <si>
    <t>6D.3.23</t>
  </si>
  <si>
    <t>1NO. TYPE 1 SEPTICK TANK  ………..…………x 1</t>
  </si>
  <si>
    <t>1NO. DISPOSAL CHAMBER …………………..….x 1</t>
  </si>
  <si>
    <t>1NO. PERCOLATING DRAIN ……………..……...x 1</t>
  </si>
  <si>
    <t>6D.3.28</t>
  </si>
  <si>
    <t xml:space="preserve"> FOUL DRAINAGE CARRIED TO SUMMARY</t>
  </si>
  <si>
    <t>WATER RETICULATION</t>
  </si>
  <si>
    <t xml:space="preserve">Note: </t>
  </si>
  <si>
    <t>Incoming water from the mains</t>
  </si>
  <si>
    <t>HDPE cold water pipework and fittings laid in trench</t>
  </si>
  <si>
    <t>25mm Diameter pipe</t>
  </si>
  <si>
    <t>Extra over for  25mm bend</t>
  </si>
  <si>
    <t>Ditto; 25 x 25 x 20mm tee</t>
  </si>
  <si>
    <t>Ditto; 25 x 20mm reducer</t>
  </si>
  <si>
    <t>Valves</t>
  </si>
  <si>
    <t>25mm diameter brass screwdown gate valve</t>
  </si>
  <si>
    <t>Densotape' well wrapped around pipework including bends, tees, fittings, etc</t>
  </si>
  <si>
    <t>25mm Diameter</t>
  </si>
  <si>
    <t>Excavate for small diameter pipe; not exceeding 1500mm deep; average 750mm</t>
  </si>
  <si>
    <t>450 x 450 x 450mm Deep gatevalve pit; in halfbrick skin sdes; rendered internally; 75mm thick screeded plain concrete (1:1:6) base; 75mm thick suspended concrete cover slab with fitting rings including excavations and removal of surplus material</t>
  </si>
  <si>
    <t>no</t>
  </si>
  <si>
    <t>Portable Fire Extinguishers</t>
  </si>
  <si>
    <t>The following should include: Supply, installation, Testing and Commission of the following types of extinguishers with provision of wall bracket (fixed with anchor fastener).</t>
  </si>
  <si>
    <t>ISI market ABC type portable dry chemical powder as FM200 type, fire extinguisher with gun metal cap and nozzle complete in all respects including initial fill of powder and wall suspension bracket.</t>
  </si>
  <si>
    <t>10Kg capacity H2O</t>
  </si>
  <si>
    <t>4.5Kg Carbon Dioxide Fire Extinguisher as CHUBB</t>
  </si>
  <si>
    <t>No.</t>
  </si>
  <si>
    <t>WATER TANK</t>
  </si>
  <si>
    <t>5000l steel water tank</t>
  </si>
  <si>
    <t>WATER RETICULATION - TOTAL CARRIED TO SUMMARY</t>
  </si>
  <si>
    <t>TANK STAND</t>
  </si>
  <si>
    <t>WORK BELOW GROUND</t>
  </si>
  <si>
    <t>Excavations</t>
  </si>
  <si>
    <t>Excavate trench from reduced level; 0 to 1500mm deep.</t>
  </si>
  <si>
    <t>Filling</t>
  </si>
  <si>
    <t>Disposal</t>
  </si>
  <si>
    <t>Concretework</t>
  </si>
  <si>
    <t>footings</t>
  </si>
  <si>
    <t>Brickwork</t>
  </si>
  <si>
    <t>Loadbearing common bricks bedded and jointed in cement mortar (1:4)</t>
  </si>
  <si>
    <t>345mm brickwall, in English bond , reinforced with one layer of "Brickforce" every fourth course.</t>
  </si>
  <si>
    <t>WORK ABOVE GROUND LEVEL</t>
  </si>
  <si>
    <t>345x345x345mm padstone cast into wall</t>
  </si>
  <si>
    <t>150mm Suspended slab; laid in bays of 4500 x 4500 mm with and including construction joints between bays and trowelled smooth in one operation (reinforcement measured separately)</t>
  </si>
  <si>
    <t>Reinforcement (provisional)</t>
  </si>
  <si>
    <t>10mm diameter  high yield reinforcement</t>
  </si>
  <si>
    <t>Sawn Formwork</t>
  </si>
  <si>
    <t>Soffit of suspended 150mm thick slab</t>
  </si>
  <si>
    <t xml:space="preserve">edges </t>
  </si>
  <si>
    <t>M16 bolts cast into concrete</t>
  </si>
  <si>
    <t>50x50x5 angle section</t>
  </si>
  <si>
    <t>20mm diameter mild steel rod</t>
  </si>
  <si>
    <t>20mm diameter circular loop</t>
  </si>
  <si>
    <t>6D.3.31</t>
  </si>
  <si>
    <t>6D.3.32</t>
  </si>
  <si>
    <t>TANK STAND - TOTAL CARRIED TO SUMMARY</t>
  </si>
  <si>
    <t>ELECTRICAL INSTALLATIONS</t>
  </si>
  <si>
    <t>(PROVISIONAL)</t>
  </si>
  <si>
    <t>SUPPLY CABLE</t>
  </si>
  <si>
    <r>
      <t>Supply and install 16mm</t>
    </r>
    <r>
      <rPr>
        <sz val="9"/>
        <rFont val="Calibri"/>
        <family val="2"/>
      </rPr>
      <t>²</t>
    </r>
    <r>
      <rPr>
        <sz val="9"/>
        <rFont val="Century Gothic"/>
        <family val="2"/>
      </rPr>
      <t xml:space="preserve"> x 4 core armoured cable in trench/ concrete wall/ concrete block wall to distribution board - DB 3</t>
    </r>
  </si>
  <si>
    <t>DISTRIBUTION BOARD</t>
  </si>
  <si>
    <t>24 Ways three phase distribution board as Havells / MEM or equally approved by the Engineer complete with the following:</t>
  </si>
  <si>
    <t>1 No. x 100A TP &amp; N RCCB 30mA with sensitivity</t>
  </si>
  <si>
    <t>9 No. x 10A MCB</t>
  </si>
  <si>
    <t>10 x 20A MCB</t>
  </si>
  <si>
    <t>Surge protection on R Y B + N</t>
  </si>
  <si>
    <t>Blank covers and labelling</t>
  </si>
  <si>
    <t>Bus bars</t>
  </si>
  <si>
    <t>Earth terminals</t>
  </si>
  <si>
    <t>Interconnecting wiring</t>
  </si>
  <si>
    <t>Circuit charts</t>
  </si>
  <si>
    <t>EARTHING SYSTEM</t>
  </si>
  <si>
    <t>Supply and install the following:</t>
  </si>
  <si>
    <r>
      <t>1C x 16mm</t>
    </r>
    <r>
      <rPr>
        <sz val="9"/>
        <rFont val="Calibri"/>
        <family val="2"/>
      </rPr>
      <t>²</t>
    </r>
    <r>
      <rPr>
        <sz val="9"/>
        <rFont val="Century Gothic"/>
        <family val="2"/>
      </rPr>
      <t xml:space="preserve"> PVC insulated (Y/G) cu. Conductor</t>
    </r>
  </si>
  <si>
    <t>Supply and fix 1500mm copper earth electrodes</t>
  </si>
  <si>
    <t>600 x 600 copper earth mat</t>
  </si>
  <si>
    <t>LIGHTING CIRCUITS</t>
  </si>
  <si>
    <t>DB/3 - R1 (1.5 sq mm cable)</t>
  </si>
  <si>
    <t>5 lighting point to a switch</t>
  </si>
  <si>
    <t>DB/3 - Y1 (1.5 sq mm cable)</t>
  </si>
  <si>
    <t>6 lighting points to a switch</t>
  </si>
  <si>
    <t>DB/3 - B1 (1.5 sq mm cable)</t>
  </si>
  <si>
    <t>2 lighting points to  intermediate 2 way switching</t>
  </si>
  <si>
    <t>DB/3 - R 2 (1.5 sq mm cable)</t>
  </si>
  <si>
    <t>5 lighting points to a switch</t>
  </si>
  <si>
    <t>DB/3 - Y 2 (1.5 sq mm cable)</t>
  </si>
  <si>
    <t>DB/3 - B 2 (1.5 sq mm cable)</t>
  </si>
  <si>
    <t>6 lighting points to a photocell switch with a by switch (External)</t>
  </si>
  <si>
    <t>DB/3 - R 3 (1.5 sq mm cable)</t>
  </si>
  <si>
    <t>5 lighting points to a photocell switch with a by switch (External)</t>
  </si>
  <si>
    <t>Lighting Fittings</t>
  </si>
  <si>
    <t>Supply and install the following light fittings:</t>
  </si>
  <si>
    <t>2 x 13W Exterior Weather Proof Bulkhead with Glass Diffuser &amp; Grille complete with 14W LED bulb</t>
  </si>
  <si>
    <t>1500mm LED Fluorescent Fitting complete with 28W LED tube as R&amp;S T8 Series</t>
  </si>
  <si>
    <t>Switches</t>
  </si>
  <si>
    <t xml:space="preserve"> One Gang  1 Way Switch as BG </t>
  </si>
  <si>
    <t>One gang 2 Way intermediate switch as BG</t>
  </si>
  <si>
    <t xml:space="preserve"> 16A photocell with an override switch</t>
  </si>
  <si>
    <t>POWER CIRCUITS</t>
  </si>
  <si>
    <t>DB/3 - R4 (2.5 sq mm cable)</t>
  </si>
  <si>
    <t>Ring circuit to twin socket outlet on Teacher's Table and below chalk board in Physics Lab &amp; Preparation Room fixed to wall.</t>
  </si>
  <si>
    <t>DB/3 - Y4 (2.5 sq mm cable)</t>
  </si>
  <si>
    <t>Ring circuit to twin socket outlet on students tables in Physics Lab.</t>
  </si>
  <si>
    <t>DB/3 - B4 (2.5 sq mm cable)</t>
  </si>
  <si>
    <t>DB/3 - R5 (2.5 sq mm cable)</t>
  </si>
  <si>
    <t>DB/3 - Y5 (2.5 sq mm cable)</t>
  </si>
  <si>
    <t>DB/3 - B5 (2.5 sq mm cable)</t>
  </si>
  <si>
    <t>Ring circuit to twin socket outlet on Teacher's table and below chalk board in Biology Lab &amp; Preparation Room</t>
  </si>
  <si>
    <t>DB/3 - R6 (2.5 sq mm cable)</t>
  </si>
  <si>
    <t>Ring circuit to twin socket outlet on students tables in Biology Lab.</t>
  </si>
  <si>
    <t>DB/3 - Y6 (2.5 sq mm cable)</t>
  </si>
  <si>
    <t>DB/3 - B6 (2.5 sq mm cable)</t>
  </si>
  <si>
    <t>DB/3 - R7 (2.5 sq mm cable)</t>
  </si>
  <si>
    <t>DB/3 - B7 (2.5 sq mm cable)</t>
  </si>
  <si>
    <t>Radial circuit to Fire  Alarm Control Panel</t>
  </si>
  <si>
    <t>DB/3 - Y7 (2.5 sq mm cable)</t>
  </si>
  <si>
    <t>Radial Circuit to Multi Detector</t>
  </si>
  <si>
    <t>Power Outlets</t>
  </si>
  <si>
    <t>Supply and install 13A twin flush socket outlets with Neon Indicator as MK model K2747WHI or equal approved</t>
  </si>
  <si>
    <t>Ditto, 13A twin round pin socket outlet</t>
  </si>
  <si>
    <t>TRUNKING (Provisional)</t>
  </si>
  <si>
    <t>Three compartment PVC Trunking as LEGRAND</t>
  </si>
  <si>
    <t xml:space="preserve">     FIRE ALARM SYSTEM</t>
  </si>
  <si>
    <t>Fire alarm system to be wired with 1.5mm² heat resistant screened cables drawn in 20mmØ concealed Heavy/high Gauge (HG) PVC conduits trunking with 72hours mains fail system fault signals as Menvier, Gent or equally approved complete with as follows;</t>
  </si>
  <si>
    <t>4 Zone  Fire Alarm control panel indicator as Menvier / equally approved</t>
  </si>
  <si>
    <t>Multi-detector sensor fixed to brick/concrete wall or ceiling as Gent Chloride or Menvier or equally approved by Engineer</t>
  </si>
  <si>
    <t xml:space="preserve">Manual Fire Alarm 'Break Glass' Call points complete with hinged glass cover as Menvier or approved equivalent </t>
  </si>
  <si>
    <t>Solar System Back up System</t>
  </si>
  <si>
    <t>(Consult theProject Engineer before installation on the</t>
  </si>
  <si>
    <t>Design)</t>
  </si>
  <si>
    <t>Supply, install and commission the following solar accessories:</t>
  </si>
  <si>
    <t>5KVA Scheider Solar Hybrid inverter</t>
  </si>
  <si>
    <t xml:space="preserve">Suntech 300WPV solar panels </t>
  </si>
  <si>
    <t>12v  200Ah Deep Cycled maintenance free batteries</t>
  </si>
  <si>
    <t>48A Charge controller</t>
  </si>
  <si>
    <t>Allow for mounting brackets</t>
  </si>
  <si>
    <t>item</t>
  </si>
  <si>
    <t>1C x 16 sq mm copper cable</t>
  </si>
  <si>
    <t xml:space="preserve">63A DP MCB </t>
  </si>
  <si>
    <t>Provide all accessories for Battery cage</t>
  </si>
  <si>
    <t>63A TP Change over switch</t>
  </si>
  <si>
    <t>Distribution board comprising:</t>
  </si>
  <si>
    <t>1 x 63A DP MCB</t>
  </si>
  <si>
    <t>2 x 30A DP MCB</t>
  </si>
  <si>
    <t>2 x 10A DP MCB</t>
  </si>
  <si>
    <t>1600mm long copper electrode</t>
  </si>
  <si>
    <t>5 lighting points circuit to two way switching</t>
  </si>
  <si>
    <t>4 lighting points circuit to two way switching</t>
  </si>
  <si>
    <t>2 ligthing points to a switch</t>
  </si>
  <si>
    <t>Circuit 1</t>
  </si>
  <si>
    <t>O</t>
  </si>
  <si>
    <t>Circuit to twin socket outlet on students tables in Physics Lab.</t>
  </si>
  <si>
    <t>Circuit 2</t>
  </si>
  <si>
    <t>P</t>
  </si>
  <si>
    <t>Circuit to twin socket outlet on Teacher's table and below chalk board in Biology Lab &amp; Preparation Room</t>
  </si>
  <si>
    <t>Circuit 3</t>
  </si>
  <si>
    <t>Q</t>
  </si>
  <si>
    <t xml:space="preserve"> Circuit to twin socket outlet on students tables in Biology Lab.</t>
  </si>
  <si>
    <t>Circuit 4</t>
  </si>
  <si>
    <t>R</t>
  </si>
  <si>
    <t>Circuit 5</t>
  </si>
  <si>
    <t>Circuit 6</t>
  </si>
  <si>
    <t>Circuit 7</t>
  </si>
  <si>
    <t>Circuit 8</t>
  </si>
  <si>
    <t>2 x 13W Exterior Weather Proof Bulkhead with Glass Diffuser &amp; Grille complete with 9W LED bulb</t>
  </si>
  <si>
    <t>9W lamp complete with lamp holder and accessories</t>
  </si>
  <si>
    <t>13A 15mA RCD protected socket outlet for</t>
  </si>
  <si>
    <t>low power equipment</t>
  </si>
  <si>
    <t xml:space="preserve">Ring circuit to twin socket outlet </t>
  </si>
  <si>
    <t>SOCKETS</t>
  </si>
  <si>
    <t>6D.3.33</t>
  </si>
  <si>
    <t>6D.3.34</t>
  </si>
  <si>
    <t>6D.3.35</t>
  </si>
  <si>
    <t>6D.3.36</t>
  </si>
  <si>
    <t>6D.3.37</t>
  </si>
  <si>
    <t>6D.3.38</t>
  </si>
  <si>
    <t>6D.3.39</t>
  </si>
  <si>
    <t>6D.3.40</t>
  </si>
  <si>
    <t>ELECTRICAL INSTALLATIONS - CARRIED TO SUMMARY</t>
  </si>
  <si>
    <t>PAVED AREAS, STEPS AND RAMP</t>
  </si>
  <si>
    <t>PAVING</t>
  </si>
  <si>
    <t>Excavation</t>
  </si>
  <si>
    <t>Excavate oversite to reduced level not exceeding 1500mm deep  commencing at stripped level</t>
  </si>
  <si>
    <t>Load and transport surplus excavated material to a tip to be provided by the Contractor</t>
  </si>
  <si>
    <t xml:space="preserve">Imported filling to make -up level as subgrade; 150mm thick as gravel subgrade material, compacted to 95% MDD AASHTO </t>
  </si>
  <si>
    <t>Hard drawn mild steel fabric reinforcement reference A98 weighing 1.54Kg per square metre embedded in concrete slab to BS 4483 (measured net; no allowance made for laps)</t>
  </si>
  <si>
    <t>50mm Thick slabs, general size 600 x 600mm laid to pattern on screeded floors, include for mortar packing</t>
  </si>
  <si>
    <t>K                  t</t>
  </si>
  <si>
    <t>STEPS/RAMP - 4NO</t>
  </si>
  <si>
    <t>Excavate from natural/reduced ground level for trenches, 0 to 1500mm deep</t>
  </si>
  <si>
    <t>Selected excavated material to make up levels</t>
  </si>
  <si>
    <t xml:space="preserve">50mm Bed of sand well levelled </t>
  </si>
  <si>
    <t>100mm Bed of hard-core well watered, rammed and consolidated in making up levels under slabs</t>
  </si>
  <si>
    <t>Compact and grade surfaces of fill to falls</t>
  </si>
  <si>
    <t>Ant treatment</t>
  </si>
  <si>
    <t>0.127 mm Polythene damp-proof membrane laid under slab on hard-core (measured net; no allowance made for laps).</t>
  </si>
  <si>
    <t>Plain in-situ concrete (Class 21/20mm) in</t>
  </si>
  <si>
    <t xml:space="preserve">Reinforced vibrated in-situ concrete (class 25N/mm2/20mm) </t>
  </si>
  <si>
    <t>steps</t>
  </si>
  <si>
    <t>100mm thick slab; laid in bays of 4500 x 4500 mm with and including construction joints between bays and trowelled smooth in one operation (reinforcement measured separately)</t>
  </si>
  <si>
    <t xml:space="preserve">Sawn formwork </t>
  </si>
  <si>
    <t>Edge of risers; 75 - 150mm High</t>
  </si>
  <si>
    <t>Edge of slab; 100mm wide</t>
  </si>
  <si>
    <t>Blockwork</t>
  </si>
  <si>
    <t>390mm thick in stretcher bond , reinforced with one layer of "Brickforce" every third course.</t>
  </si>
  <si>
    <t>Cement and sand (1:4) screed finished with a steel</t>
  </si>
  <si>
    <t xml:space="preserve"> trowel </t>
  </si>
  <si>
    <t>25mm Thick to concrete slab</t>
  </si>
  <si>
    <t>15mm Rendering (1:4) cement and sand, render; steel trowelled</t>
  </si>
  <si>
    <t>6D.3.41</t>
  </si>
  <si>
    <t>6D.3.42</t>
  </si>
  <si>
    <t>6D.3.43</t>
  </si>
  <si>
    <t>PAVED AREAS, STEPS AND RAMP - CARRIED TO SUMMARY</t>
  </si>
  <si>
    <t>SUMMARY</t>
  </si>
  <si>
    <t>K                       T</t>
  </si>
  <si>
    <t>EXTERNAL AND INTERNAL WALLS</t>
  </si>
  <si>
    <t>6D.3.6</t>
  </si>
  <si>
    <t>6D.3.9</t>
  </si>
  <si>
    <t>6D.3.10</t>
  </si>
  <si>
    <t>6D.3.13</t>
  </si>
  <si>
    <t xml:space="preserve">LABORATORY EQUIPMENT INSTALLATION </t>
  </si>
  <si>
    <t>6D.3.29</t>
  </si>
  <si>
    <t>6D.2.30</t>
  </si>
  <si>
    <t>PAVED AREA; STEPS AND RAMP</t>
  </si>
  <si>
    <t>TWIN SCIENCE LABORATORY TOTAL CARRIED TO MAIN SUMMARY</t>
  </si>
  <si>
    <t>BILL No. 1 PRELIMINARIES</t>
  </si>
  <si>
    <t>K                        t</t>
  </si>
  <si>
    <t>These Preliminaries shall be priced in full with amounts against the individual items or parts of items for which payment is required. Items or parts of items against which no price is entered shall be deemed to have been covered by the other prices entered elsewhere by the contractor.</t>
  </si>
  <si>
    <t>These should be read in conjuction with the Environmental and Social Rules for Contractors in Section 6E. Items not priced herein will be deemed to have been included elsewhere by the contractor</t>
  </si>
  <si>
    <t xml:space="preserve">PRELIMINARY PARTICULARS                                                                                                             6D.1.2 </t>
  </si>
  <si>
    <t>CONTRACT PARTICULARS                                                                                                                  6D.1.5</t>
  </si>
  <si>
    <t xml:space="preserve">     GENERAL MATTERS                                                                                                                      6D.1.10</t>
  </si>
  <si>
    <t xml:space="preserve">    TEMPORARY WORKS                                                                                                                     6D.1.15</t>
  </si>
  <si>
    <t xml:space="preserve">     WORKS BY PUBLIC BODIES                                                                                                         6D.1.17</t>
  </si>
  <si>
    <t>PROTECTING, DRYING AND CLEANING THE WORKS                                                                 6D.1.17</t>
  </si>
  <si>
    <t>CONTINGENCIES/SOCIAL ASPECTS                                                                                               6D.1.18</t>
  </si>
  <si>
    <t xml:space="preserve">    HIV CLAUSE                                                                                                                                    6D.1.19</t>
  </si>
  <si>
    <t xml:space="preserve">   TEVETA CLAUSE                                                                                                                             6D.1.19</t>
  </si>
  <si>
    <t>OCCUPATIONAL HEALTH AND SAFETY OF WORKERS                                                                     6D.1.19</t>
  </si>
  <si>
    <t>COLLECTION                                                                                                                                      6D.1.20</t>
  </si>
  <si>
    <t>To Collection                                                                              K</t>
  </si>
  <si>
    <t>PRELIMINARIES</t>
  </si>
  <si>
    <t>K                          t</t>
  </si>
  <si>
    <t>PRELIMINARY PARTICULARS</t>
  </si>
  <si>
    <t>The Tender is to be inclusive of all Preliminaries for all works  whether measured in full or covered by Provisional Sums.</t>
  </si>
  <si>
    <t xml:space="preserve"> Name of Parties  </t>
  </si>
  <si>
    <t xml:space="preserve">Description of the sites </t>
  </si>
  <si>
    <t>Before tendering, the Contractor is required to visit the site and fully examine all tender documents and acquaint himself with the position regarding the supply of water, electricity and the accessibility of the site, the security of the working area, the full extent and character of the operations required, the nature of the soil, the supply of and conditions affecting the cost of labour, the availability and price of materials and all other considerations of the locality which might affect his tender as no claim for extra costs arising from lack of knowledge in respect of the foregoing will be entertained. The Contractor must take note that the existing permanent access roads and possible detours will be in continuous use by other road users and if so used must be maintained in a clean and undamaged condition throughout the duration of the Contract and that site operations must in no way restrict the use of such roads except where temporary restrictions are unavoidable due to work encroaching on a paved area if necessitated by the project design in which case prior approval shall be obtained from the Responsible Authority.</t>
  </si>
  <si>
    <t>K                           t</t>
  </si>
  <si>
    <t>Description of the works</t>
  </si>
  <si>
    <t>Inspection of Drawings, etc</t>
  </si>
  <si>
    <t>The contractor shall be deemed to have examined all drawings and other relevant documentation which may be available prior to submitting his tender and which can be inspected, by appointment at the office of the Project Manager</t>
  </si>
  <si>
    <t>Bills of Quantities</t>
  </si>
  <si>
    <t>The Bills of Quantities have generally been prepared in accordance with the principles of the Standard Method Measurement of Building works in Malawi, Metric Edition dated January 1982. Any divergence from the rules of the Standard Method Measurement shall generally be in order to provide further more detailed information</t>
  </si>
  <si>
    <t>The Bills of Quantities must not be used for the purpose of ordering materials and no liability can be accepted by the Employer for any loss or expense incurred in this respect.</t>
  </si>
  <si>
    <t>To Collection                                                                                                                                                 K</t>
  </si>
  <si>
    <t>K                            t</t>
  </si>
  <si>
    <t>Materials excavated from site</t>
  </si>
  <si>
    <t>Any sand or gravel met with in the course of the excavation of  the works, shall be the property of the contractor, but he shall not excavate or remove any such materials except that which is reasonable for the proper execution of the contract and in the event of backfilling material the contractor shall provide approved hard dry material to replace same at his own expense. The use of such sand and gravel in the works is prohibited except with the authorisation of the Project Manager.</t>
  </si>
  <si>
    <t>TENDER PARTICULARS</t>
  </si>
  <si>
    <t>Errors in priced Bills of Quantities</t>
  </si>
  <si>
    <t>Any arithmetical error by the Tenderer in extending the Bills of Quantities or in the additions or in carrying forward to collection, Summaries or Form of tender or any palpable pricing error by the Tenderer shall be corrected during the evaluation of the Tender in accordance with clause 27 of ITB.</t>
  </si>
  <si>
    <t>CONTRACT PARTICULARS</t>
  </si>
  <si>
    <t xml:space="preserve">Conditions of Contract </t>
  </si>
  <si>
    <t>The Conditions of Contract will be those stated in Section 7 (Malawi Government Conditions under Public Procurement Act No.8 2003 National Competitive Bidding) read in conjunction with the Special Conditions of Contract in Section 8. The Bidder is referred to the General Conditions of Contract for full intent and meaning of each clause and is to allow here any sums which he considers necessary to cover his liabilities to carry out obligation implied therein:</t>
  </si>
  <si>
    <t xml:space="preserve">       Clause                                         Description</t>
  </si>
  <si>
    <t xml:space="preserve">            1.                                             Definitions</t>
  </si>
  <si>
    <t xml:space="preserve">            2.                                             Interpretation</t>
  </si>
  <si>
    <t xml:space="preserve">            3.                                             Language and Law</t>
  </si>
  <si>
    <t xml:space="preserve">           4.                                              Project Manager’s Decision</t>
  </si>
  <si>
    <t xml:space="preserve">           5.                                              Delegation</t>
  </si>
  <si>
    <t xml:space="preserve">           6.                                              Communications</t>
  </si>
  <si>
    <t xml:space="preserve">            7.                                            Subcontracting</t>
  </si>
  <si>
    <t>Should consent be given to subcontract any portion of the works, Contractor shall in no way be relieved of his liabilities and responsibilities. Work for which the Contractor shall propose to sub-contract under the authority of this clause, will be the responsibility of the Contractor for obtaining competitive bids, at least three for each section to be sub-contracted. The approved sub-contractors are to be instructed to submit their bids to the Quantity Surveyor at the same time as they are sent to the Contractor.</t>
  </si>
  <si>
    <t xml:space="preserve">            8.                                            Other Supplies</t>
  </si>
  <si>
    <t xml:space="preserve">             9.                                            Personnel</t>
  </si>
  <si>
    <t>The Contractor shall constantly keep upon the Works a competent Foreman-in-Charge, who in addition to being technically competent, is capable of reading and understanding English and any instructions given to him by the Project Manager shall be deemed to have been issued to the Contractor. If in the opinion of the Project Manager, the Foreman-in-Charge fails to comply with the requirements of this clause, then he shall be replaced at the Contractor's own expense.</t>
  </si>
  <si>
    <t xml:space="preserve">             10.                                       Employer’s and Contractor’s Risks</t>
  </si>
  <si>
    <t>Conditions of Contract cnt’d</t>
  </si>
  <si>
    <t xml:space="preserve">           Clause                                  Description</t>
  </si>
  <si>
    <t xml:space="preserve">             11.                                        Employer’s Risks</t>
  </si>
  <si>
    <t xml:space="preserve">               12.                                     Contractor’s Risks</t>
  </si>
  <si>
    <t xml:space="preserve">              13.                                      Insurance</t>
  </si>
  <si>
    <t xml:space="preserve">             14.                                       Site Investigation Reports</t>
  </si>
  <si>
    <t xml:space="preserve">               15.                                    Queries about Special Conditions of Contract</t>
  </si>
  <si>
    <t xml:space="preserve">              16.                                    Contractor to Construct the Works</t>
  </si>
  <si>
    <t>The Contractor is to provide everything necessary for the proper execution of the Works according to the true intent and meaning of drawings, etc, and good workmanship like manner whether the same may not be particularly shown on the drawings or described in the Bills of Quantities provided that the same is to be infered there from.</t>
  </si>
  <si>
    <t xml:space="preserve">              17.                                    The Works to be Completed by the Intended </t>
  </si>
  <si>
    <t xml:space="preserve">                                                       Completion Date</t>
  </si>
  <si>
    <t xml:space="preserve">              18.                                   Approval by the Project Manager</t>
  </si>
  <si>
    <t xml:space="preserve">              19.                                   Safety</t>
  </si>
  <si>
    <t xml:space="preserve">              20.                                   Discoveries</t>
  </si>
  <si>
    <t xml:space="preserve">              21.                                  Possession of the Site</t>
  </si>
  <si>
    <t xml:space="preserve">             22.                                  Access to the Site</t>
  </si>
  <si>
    <t xml:space="preserve">              23.                                 Instructions</t>
  </si>
  <si>
    <t xml:space="preserve">              24.                                 Disputes</t>
  </si>
  <si>
    <t xml:space="preserve">              25.                                 Procedures for Disputes</t>
  </si>
  <si>
    <t xml:space="preserve">              26.                                 Replacement of Adjudicator</t>
  </si>
  <si>
    <t xml:space="preserve">       </t>
  </si>
  <si>
    <t xml:space="preserve">              27                                 Programme</t>
  </si>
  <si>
    <t xml:space="preserve">              28.                                Extension of the Intended Completion Date</t>
  </si>
  <si>
    <t xml:space="preserve">              29.                               Acceleration</t>
  </si>
  <si>
    <t xml:space="preserve">             30.                                 Delays Ordered by the Project Manager</t>
  </si>
  <si>
    <t xml:space="preserve">             31.                       Management Meetings</t>
  </si>
  <si>
    <t xml:space="preserve">             32.                       Early Warning</t>
  </si>
  <si>
    <t xml:space="preserve">             33.                       Identifying Defects</t>
  </si>
  <si>
    <t xml:space="preserve">             34.                       Tests</t>
  </si>
  <si>
    <t xml:space="preserve">             35.                       Correction of Defects</t>
  </si>
  <si>
    <t xml:space="preserve">             36.                       Uncorrected Defects</t>
  </si>
  <si>
    <t xml:space="preserve">            37.                        Bills of Quantities or Activity Schedule</t>
  </si>
  <si>
    <t xml:space="preserve">            38.                        Change in Bills of Quantities or Activity Schedule</t>
  </si>
  <si>
    <t xml:space="preserve">            39.                         Variations</t>
  </si>
  <si>
    <t xml:space="preserve">            40.                         Payment of Variations</t>
  </si>
  <si>
    <t xml:space="preserve">            41.                        Cash flow Forecasts</t>
  </si>
  <si>
    <t xml:space="preserve">            42.                        Payment Certificates</t>
  </si>
  <si>
    <t xml:space="preserve">            43.                        Payments [contractor considered cost of Bonds]</t>
  </si>
  <si>
    <t xml:space="preserve">            44.                        Compensation Events</t>
  </si>
  <si>
    <t xml:space="preserve">            45.                        Tax</t>
  </si>
  <si>
    <t xml:space="preserve">            46.                        Currencies</t>
  </si>
  <si>
    <r>
      <t xml:space="preserve">           47.                         Price Adjustment: This clause shall </t>
    </r>
    <r>
      <rPr>
        <b/>
        <sz val="9"/>
        <color theme="1"/>
        <rFont val="Century Gothic"/>
        <family val="2"/>
      </rPr>
      <t>not</t>
    </r>
    <r>
      <rPr>
        <sz val="9"/>
        <color theme="1"/>
        <rFont val="Century Gothic"/>
        <family val="2"/>
      </rPr>
      <t xml:space="preserve"> apply. </t>
    </r>
  </si>
  <si>
    <t xml:space="preserve">            48.                        Retention</t>
  </si>
  <si>
    <t xml:space="preserve">           49.                  Liquidated Damages</t>
  </si>
  <si>
    <t xml:space="preserve">           50.                  Advance Payment [contractor to price the cost of Bond]</t>
  </si>
  <si>
    <t>Should the Contractor abuse the Advance Payment, it shall be due and payable immediately, and no further Advance Payment will be made to the Contractor thereafter.</t>
  </si>
  <si>
    <t xml:space="preserve">           51.                  Securities</t>
  </si>
  <si>
    <t xml:space="preserve">           52.                  Dayworks</t>
  </si>
  <si>
    <t xml:space="preserve">           53.                  Cost of Repairs</t>
  </si>
  <si>
    <t xml:space="preserve">          54.                 Completion</t>
  </si>
  <si>
    <t xml:space="preserve">         55.                  Taking Over</t>
  </si>
  <si>
    <t xml:space="preserve">        56.                   Final Account</t>
  </si>
  <si>
    <t xml:space="preserve">        57.                   Operating and Maintenance Manuals Payment upon Determination</t>
  </si>
  <si>
    <t>58.                    Termination</t>
  </si>
  <si>
    <t>59.                   Payment Upon Termination</t>
  </si>
  <si>
    <t>60.                 Property</t>
  </si>
  <si>
    <t>61.                 Force Majeure</t>
  </si>
  <si>
    <t>62.                  Release from Performance</t>
  </si>
  <si>
    <t>ITEMS FOR CONVENIENCE IN PRICING</t>
  </si>
  <si>
    <t>Plant</t>
  </si>
  <si>
    <t>Provide for all plant necessary for the proper execution of the works comprising :-</t>
  </si>
  <si>
    <t>i. Mechanical plant, vehicles and the like</t>
  </si>
  <si>
    <t>ii. Non-mechanical plant, tools, equipment and the like</t>
  </si>
  <si>
    <t>Safety, Health and Welfare of workpeople</t>
  </si>
  <si>
    <t>Provide for complying with all safety, health and welfare  regulations pertaining to all work people  employed on the site and for duly observing in full the requirements of the Factories Act as it relates to construction sites. Such facilities as the contractor is required to provide to conform with the foregoing shall be cleared away and disturbed areas made good upon completion of the works.</t>
  </si>
  <si>
    <t>GENERAL MATTERS</t>
  </si>
  <si>
    <t>Labour on-costs</t>
  </si>
  <si>
    <t>Provide for all on-costs in respect of all workpeople including :-</t>
  </si>
  <si>
    <t xml:space="preserve">     i. Insurances</t>
  </si>
  <si>
    <t xml:space="preserve">    ii. Annual and public holidays with pay</t>
  </si>
  <si>
    <t xml:space="preserve">    iii. Traveling time, expenses, fares, transport and lodging allowances</t>
  </si>
  <si>
    <t xml:space="preserve">    iv. Non-productive time and other expenses in connection with overtime</t>
  </si>
  <si>
    <t xml:space="preserve">       other than overtime expressly authorised in writing by the Project Manager</t>
  </si>
  <si>
    <t xml:space="preserve">    v. Higher wages paid to imported workpeople, general or trade foreman</t>
  </si>
  <si>
    <t xml:space="preserve">    vi. Incentive and bonus payments</t>
  </si>
  <si>
    <t xml:space="preserve">   vii. Industrial training levy (Cap 55.08)</t>
  </si>
  <si>
    <t xml:space="preserve">  viii. Any other disbursements statutory or otherwise arising from employment of labour</t>
  </si>
  <si>
    <t>Safeguarding the works, materials and plant</t>
  </si>
  <si>
    <t>Provide for all necessary watching and lighting and take general  security measures to safeguard the works, materials and plant, including sub-contractor’s property, against damage and theft.</t>
  </si>
  <si>
    <t>Provide all necessary measures for the safety of the public for the duration of the contract.</t>
  </si>
  <si>
    <t>Maintenance of roads and foot paths</t>
  </si>
  <si>
    <t>Provide for maintaining all public and private roads and footpaths adjacent to or upon the site. The contractor shall be held responsible for making good at his own expense any damage thereto including that caused by sub-contractors or the transport of supplies and shall pay all costs and charges in connection therewith.</t>
  </si>
  <si>
    <t>Protection of services</t>
  </si>
  <si>
    <t>Allow for ascertaining from the various statutory undertakings the position of any live services within the confines of the site</t>
  </si>
  <si>
    <t>Provide for protecting, upholding and maintaining all pipes, ducts sewers, cables and the like which form part of public or private services adjacent to or upon the site. The contractor shall make good at his own expense any damage due to any cause which his proper control would have prevented and shall pay all costs and charges in connection therewith.</t>
  </si>
  <si>
    <t>Protection of waterways</t>
  </si>
  <si>
    <t>Provide for taking all reasonable precautions to ensure the efficient protection of all streams and waterways against pollution arising out of or by reason of the execution of the works.</t>
  </si>
  <si>
    <t xml:space="preserve"> Police Regulations</t>
  </si>
  <si>
    <t>Provide for conforming with all local and national regulations which may be imposed lawfully by any officer serving with or under the direction of the police authorities</t>
  </si>
  <si>
    <t>OBLIGATIONS IMPOSED BY THE EMPLOYER</t>
  </si>
  <si>
    <t>Programme of operations</t>
  </si>
  <si>
    <t>The contractor shall within twenty-eight days from the date of delivery of the Notice of Acceptance , submit to the Project Manager for his approval and information and in a form approved by him, three  Copies of a programme in which is set forth the sequence of all operations and the time limits which the contractor proposes that each operation shall be commenced and completed. The agreed programme may be varied with the consent of the Project Manager but the responsibility for completion within the time stated shall remain with the contractor</t>
  </si>
  <si>
    <t>The programme shall be in such a form as to enable the programme and sequence of work to be compared with the actual progress of the works. A copy of the agreed programme and progress shall be kept up to date upon the works</t>
  </si>
  <si>
    <t>Protection of existing buildings</t>
  </si>
  <si>
    <t>Allow for protecting the existing buildings, pavings and cultivated areas including providing temporary casings and guard rails etc where necessary</t>
  </si>
  <si>
    <t xml:space="preserve"> Protection of trees and shrubs, etc</t>
  </si>
  <si>
    <t>Protect all trees, shrubs, etc designated for protection by the Project Manager or his representative. The contractor shall be liable for a payment of liquidated damages of K50,000.00 for any tree and k20,000.00 for any shrub which as a result of the execution of the works sustains harmful damage or is removed without the prior consent of the Project Manager.</t>
  </si>
  <si>
    <t xml:space="preserve"> Working within the site</t>
  </si>
  <si>
    <t>The contractor shall confine all goods, materials and plant, within the boundaries of the site and only in positions approved by the Project Manager.</t>
  </si>
  <si>
    <t xml:space="preserve">Allow for preventing workmen from trespassing upon the property beyond the confines of the works at all times. </t>
  </si>
  <si>
    <t xml:space="preserve"> Notice Board and Direction Signs</t>
  </si>
  <si>
    <r>
      <t xml:space="preserve">The contractor shall provide, erect, paint, letter as required and maintain  in a position, approved by the Project Manager on a main road,  a notice board, overall size 2.74 x 5.80 metres. The wording permitted on the notice board shall be only that which is specifically authorized by the Project Manager. The notice board shall be removed and disturbed areas made good upon completion of the works. </t>
    </r>
    <r>
      <rPr>
        <b/>
        <sz val="9"/>
        <color theme="1"/>
        <rFont val="Century Gothic"/>
        <family val="2"/>
      </rPr>
      <t>[2No.]</t>
    </r>
  </si>
  <si>
    <t xml:space="preserve">Customs duties, etc in Malawi </t>
  </si>
  <si>
    <t>All plant, equipment and materials for the Works may be imported free of duties, in particular customs duties and surtax.  This privilege is expressly for the benefit of the Contracting Authority and will operate as follows:-</t>
  </si>
  <si>
    <t>All orders for goods and materials to be imported to be forwarded to the Project Supervisor’s Representative.  Orders are to be in triplicate.</t>
  </si>
  <si>
    <t>If the Project Supervisor’s Representative is satisfied that the order conforms to the specifications and details which they have issued, they will then certify the order:-</t>
  </si>
  <si>
    <t>The signatory will be a person nominated by them.</t>
  </si>
  <si>
    <t>Laws of Malawi</t>
  </si>
  <si>
    <t>The contractor and his employees shall be subject to all the Laws of Malawi including taxation as set out in the Laws of the Republic of Malawi</t>
  </si>
  <si>
    <t xml:space="preserve"> K                           t</t>
  </si>
  <si>
    <t>CONTRACTOR’S LIABILITY</t>
  </si>
  <si>
    <t>Nuisance</t>
  </si>
  <si>
    <t>The Contractor shall carry out the works in such a manner as to cause the least possible inconvenience or nuisance to the occupiers of other land or buildings in the vicinity or to the public and shall take all reasonable precautions, including the provision and maintenance of temporary fences, screens, fans and the like to minimise such inconvenience or nuisance</t>
  </si>
  <si>
    <t>Deposit on Imported Goods or Materials</t>
  </si>
  <si>
    <t>The contractor shall be responsible for providing any necessary deposit required by the Reserve Bank of Malawi/Commercial Bank at the time the order for the import into Malawi of any goods or materials for the contract is sanctioned and the Employer will not provide finance to cover such deposit</t>
  </si>
  <si>
    <t>TEMPORARY WORKS</t>
  </si>
  <si>
    <t>Temporary Buildings</t>
  </si>
  <si>
    <t>Provide, erect ,maintain  and dismantle upon completion of  the project, in positions agreed and  approved by the Project Manager and allow for paying rates and other charges in connection therewith  a well ventilated and lighted, weatherproof and burglar-proof building as instructed for the use of the contractor and the Clerk of Works and shall include 1no. room for suspected COVID19 patients.</t>
  </si>
  <si>
    <t>The contractor shall make his own arrangements for any temporary living accommodation required for his workpeople and shall abide by all national and local regulations in connection therewith. No partially completed buildings may be used as temporary living accommodation/shelters/office by contractor’s staff and or their families without the written consent of the Project Manager.</t>
  </si>
  <si>
    <t>Site Offices</t>
  </si>
  <si>
    <t>The Contractor shall supply, erect and satisfactorily maintain in good repair, clean (at least once daily) and light and air condition, temporary, burglar-proof buildings for the exclusive use at all times as offices by the Architect.</t>
  </si>
  <si>
    <t>The Contractor shall be responsible during the duration of the Contract for the security of the offices and for all plans, documents and papers and other articles contained therein.</t>
  </si>
  <si>
    <t>The buildings shall be constructed to approved tropical standards, be well ventilated and provided with windows capable of being screened from the direct rays of the sun and adequately weather and insect-proofed. The siting of the buildings shall be in accordance with the instructions of the Architect.</t>
  </si>
  <si>
    <t>Instruments for the use of the Project Manager</t>
  </si>
  <si>
    <t>The contractor shall provide such instruments, equipment and labour as may be required to enable the Project Manager or his authorised representatives to check all aspects of the works as and when he may wish to do so.</t>
  </si>
  <si>
    <t>Temporary Telephones</t>
  </si>
  <si>
    <t>Provide and maintain a telephone service on site for the Contractor's own use and pay all charges and expenses in connection therewith.</t>
  </si>
  <si>
    <t>Provide and maintain a telephone service on Site for the Resident Engineer, Clerk of Works use and pay all charges and expenses in connection therewith.</t>
  </si>
  <si>
    <t>General scaffolding</t>
  </si>
  <si>
    <t>Provide and erect all scaffolding including all stages, trestles, planks, guard rails, burrow runs and the like required for the execution of the works and mainatain, alter and adapt as necessary and remove where no longer required. All scaffolding shall be in accordance with the provisions of the Factories Act and current building (Safety, Health and Welfare) Regulations</t>
  </si>
  <si>
    <t>Water for the works</t>
  </si>
  <si>
    <t>The contractor shall provide clean, fresh water, free from chemical or organic impurities or other deleterious matter, for use on the works, pay all charges in connection therewith, provide all temporary storage, plumbing services, connections and the like and clear away and make good upon completion of the works. Bidders should ascertain for themselves that the site has adequate water services to enable the construction of the works to proceed and allow for any additional costs that might be incurred</t>
  </si>
  <si>
    <t>WORKS BY PUBLIC BODIES</t>
  </si>
  <si>
    <t xml:space="preserve"> General</t>
  </si>
  <si>
    <t>Works which are required to be carried out by a local authority or public undertaking are dealt with elsewhere and Provisional or Prime Cost Sums included accordingly</t>
  </si>
  <si>
    <t>PROTECTING, DRYING AND CLEANING THE WORKS</t>
  </si>
  <si>
    <t>Protection of the works</t>
  </si>
  <si>
    <t>The contractor shall provide, erect and maintain all necessary temporary casing, masking and screening to partly finished work engaged by the Employer and shall also provide all necessary temporary roofs, tarpaulins, screens, planking and general protection necessary to protect the works from damage by frost and inclement weather and provide all temporary gutters, pipes, surface water drains and the like for conveyance of rainwater and clear away when no longer required</t>
  </si>
  <si>
    <t>PROTECTIVE CLOTHING</t>
  </si>
  <si>
    <t>At the commencement of the Contract the Contractor shall supply for the sole use of the Engineer and his staff visiting the work site 8 sets of protective clothing, which shall include safety helmets and safety boots.</t>
  </si>
  <si>
    <t>Drying the works</t>
  </si>
  <si>
    <t>The contractor shall be responsible for the adequate drying out of the works and for maintaining them at a suitable temperature and humidity until handed over.</t>
  </si>
  <si>
    <t>CONTINGENCIES</t>
  </si>
  <si>
    <t>Provision for contingencies is given as a Provisional Sum on the Summary Page of these Tender Documents and shall be expended in whole or in part by the Project Manager without loss or profit thereon to the contractor</t>
  </si>
  <si>
    <t>Testing of Materials</t>
  </si>
  <si>
    <t xml:space="preserve">   </t>
  </si>
  <si>
    <t>ENVIROMENTAL PROTECTION DURING IMPLEMENTATION OF THE PROJECT</t>
  </si>
  <si>
    <t>Generally the contractor shall study and acquaint himself with the Environment Impact Assessment Report and  Environmental Managament Plan and implement  the mitigation measures recommended</t>
  </si>
  <si>
    <t xml:space="preserve">In particular, the contractor shall as a minimum, provide for </t>
  </si>
  <si>
    <t>1. minimizing water and soil pollution caused by runoff waters</t>
  </si>
  <si>
    <t>2. Minimizing noise and dust levels</t>
  </si>
  <si>
    <t>3. Location of camps to an area so as to minimise disruption to local population, fauna and flora and watercourses; provide adequate facilities and treatment of sewage and waste disposals and ensure that camp areas are dismantled and rehabilitated once construction is completed.</t>
  </si>
  <si>
    <r>
      <t>Temporary roads and Transportation of Construction Materials</t>
    </r>
    <r>
      <rPr>
        <b/>
        <i/>
        <sz val="9"/>
        <color theme="1"/>
        <rFont val="Century Gothic"/>
        <family val="2"/>
      </rPr>
      <t xml:space="preserve">  </t>
    </r>
  </si>
  <si>
    <t>Provide and maintain all necessary temporary roads, gangways, tracks, hard standings, crossings and the like required for the proper execution of the works.</t>
  </si>
  <si>
    <t>The movements and transportation of construction materials to and within the construction sites shall be done in a manner that generates minium air quality impacts, flying objects risks and safety to road users, learners and the general public.</t>
  </si>
  <si>
    <r>
      <t>Temporary screens</t>
    </r>
    <r>
      <rPr>
        <b/>
        <i/>
        <sz val="9"/>
        <color theme="1"/>
        <rFont val="Century Gothic"/>
        <family val="2"/>
      </rPr>
      <t xml:space="preserve"> </t>
    </r>
  </si>
  <si>
    <t>Provide, erect and maintain such temporary screens and the like as may be specifically required.</t>
  </si>
  <si>
    <r>
      <t>Temporary hoardings and gantries</t>
    </r>
    <r>
      <rPr>
        <b/>
        <i/>
        <sz val="9"/>
        <color theme="1"/>
        <rFont val="Century Gothic"/>
        <family val="2"/>
      </rPr>
      <t xml:space="preserve"> in 32 gauge Iron sheets - 694m2</t>
    </r>
  </si>
  <si>
    <t xml:space="preserve">Provide, erect and maintain all necessary temporary fencing, hoardings, fans, planked footways, guard rails, gantries and the like for the proper execution of the works and for the protection of the general public and the occupants of adjacent premises and meeting the requirements of any relevant national or local regulations. The contractor shall allow for altering, shifting and adapting any item of the foregoing as and when it may be necessary and also for providing suitable to ensure its effectiveness at all times during the execution of the works. </t>
  </si>
  <si>
    <r>
      <t xml:space="preserve">Removing rubbish and cleaning </t>
    </r>
    <r>
      <rPr>
        <b/>
        <i/>
        <sz val="9"/>
        <color theme="1"/>
        <rFont val="Century Gothic"/>
        <family val="2"/>
      </rPr>
      <t xml:space="preserve"> </t>
    </r>
  </si>
  <si>
    <t xml:space="preserve">The contractor shall provide wastewater management and discharge in conformity with the applicable regulations by relevant Local Authority and Ministry of Agriculture, Irrigation and Water Department.  </t>
  </si>
  <si>
    <r>
      <t>Remove all rubbish and debris from the site both as it accumulates from time to time and upon completion of the works and shall not bury or otherwise conceal the same upon the site. Provide a minimum of</t>
    </r>
    <r>
      <rPr>
        <b/>
        <sz val="9"/>
        <color theme="1"/>
        <rFont val="Century Gothic"/>
        <family val="2"/>
      </rPr>
      <t xml:space="preserve"> 2no. 100litres</t>
    </r>
    <r>
      <rPr>
        <sz val="9"/>
        <color theme="1"/>
        <rFont val="Century Gothic"/>
        <family val="2"/>
      </rPr>
      <t xml:space="preserve"> dust bins.</t>
    </r>
  </si>
  <si>
    <t>Clean the works internally and externally upon completion to the satisfaction of the Project Manager</t>
  </si>
  <si>
    <t>Signage</t>
  </si>
  <si>
    <r>
      <t xml:space="preserve">The Contractors shall provide </t>
    </r>
    <r>
      <rPr>
        <b/>
        <sz val="9"/>
        <color theme="1"/>
        <rFont val="Century Gothic"/>
        <family val="2"/>
      </rPr>
      <t>15No.</t>
    </r>
    <r>
      <rPr>
        <sz val="9"/>
        <color theme="1"/>
        <rFont val="Century Gothic"/>
        <family val="2"/>
      </rPr>
      <t xml:space="preserve"> signages on various topics on C</t>
    </r>
    <r>
      <rPr>
        <sz val="9"/>
        <rFont val="Century Gothic"/>
        <family val="2"/>
      </rPr>
      <t>ovid 19,</t>
    </r>
    <r>
      <rPr>
        <sz val="9"/>
        <color theme="1"/>
        <rFont val="Century Gothic"/>
        <family val="2"/>
      </rPr>
      <t xml:space="preserve"> Social and Environmental with clear message in local and english language.</t>
    </r>
  </si>
  <si>
    <t>SOCIAL ASPECTS</t>
  </si>
  <si>
    <t xml:space="preserve">SAFETY, HEALTH AND WELFARE OF WORKPEOPLE  </t>
  </si>
  <si>
    <t>The Contractors shall comply to the provisions of the Occupational Health and Safety Act 199.</t>
  </si>
  <si>
    <t xml:space="preserve">Provide for complying with all safety, health and welfare regulations appertaining to all work- people (including those of all sub-contractors and the Engineers) employed on the site and for duly observing in full the any national regulations and recognised good practise as it relates to construction sites.  Such facilities as the Contractor is required to provide to conform with the foregoing shall be cleared away and disturbed areas made good upon completion of the Works.
</t>
  </si>
  <si>
    <t>This shall include, as a minimum:</t>
  </si>
  <si>
    <t xml:space="preserve">1)  HIV/AIDS </t>
  </si>
  <si>
    <t>The Contractor shall adopt an HIV/Aids Work Place Policy for the construction site and shall:-</t>
  </si>
  <si>
    <r>
      <t xml:space="preserve">a) Arrange </t>
    </r>
    <r>
      <rPr>
        <b/>
        <sz val="9"/>
        <color theme="1"/>
        <rFont val="Century Gothic"/>
        <family val="2"/>
      </rPr>
      <t>5No</t>
    </r>
    <r>
      <rPr>
        <sz val="9"/>
        <color theme="1"/>
        <rFont val="Century Gothic"/>
        <family val="2"/>
      </rPr>
      <t>. HIV/AIDS awareness programmes  (to be provided by an approved Service Provider)</t>
    </r>
  </si>
  <si>
    <t>b) Provide Appropriate IEC materials on site and also distribute to workers</t>
  </si>
  <si>
    <t>c) Provide female and male condoms through out the construction period.</t>
  </si>
  <si>
    <t>d) Provide all necessary protective clothing for all workers</t>
  </si>
  <si>
    <t xml:space="preserve">2) COVID19 </t>
  </si>
  <si>
    <t>The Contractors shall comply to the provisions of the Occupational Health and Safety Act 1997 and shall ensure the following</t>
  </si>
  <si>
    <t>a) Provide hand wasing facilities with soap or sanitizers for all workers .</t>
  </si>
  <si>
    <t>b)Disinfect the sites as well as the equipment</t>
  </si>
  <si>
    <t>c)Provide 1No. Thermometer; masks and gloves for all workers</t>
  </si>
  <si>
    <t>d)Provide disposal bins for COVID19 related PPE e.g masks, gloves etc</t>
  </si>
  <si>
    <t xml:space="preserve">3) FIRST AID  KIT. </t>
  </si>
  <si>
    <t>For normal first aid type of injury the Contractor shall provide suitable facilities at the site. i.e at least 1no. First Aid kit box</t>
  </si>
  <si>
    <t xml:space="preserve">4) GENERAL </t>
  </si>
  <si>
    <r>
      <t xml:space="preserve">a) Provide </t>
    </r>
    <r>
      <rPr>
        <b/>
        <sz val="9"/>
        <color theme="1"/>
        <rFont val="Century Gothic"/>
        <family val="2"/>
      </rPr>
      <t xml:space="preserve">2no. </t>
    </r>
    <r>
      <rPr>
        <sz val="9"/>
        <color theme="1"/>
        <rFont val="Century Gothic"/>
        <family val="2"/>
      </rPr>
      <t>wash rooms and well ventilated pit latrines complete with water facilities.</t>
    </r>
  </si>
  <si>
    <t>GENDER BASED VIOLENCE (GBV) CHILD LABOUR AND MARRIAGE INTERFERENCE</t>
  </si>
  <si>
    <r>
      <t>Conduct</t>
    </r>
    <r>
      <rPr>
        <b/>
        <sz val="9"/>
        <color theme="1"/>
        <rFont val="Century Gothic"/>
        <family val="2"/>
      </rPr>
      <t xml:space="preserve"> 5No.</t>
    </r>
    <r>
      <rPr>
        <sz val="9"/>
        <color theme="1"/>
        <rFont val="Century Gothic"/>
        <family val="2"/>
      </rPr>
      <t xml:space="preserve"> sensitization meetings on Gender Based Violence (GBV), Child labour, interference to marriages and various social and environmental issues</t>
    </r>
  </si>
  <si>
    <t>TECHNICAL, ENTREPRENEURIAL, VOCATIONAL,</t>
  </si>
  <si>
    <t>EDUCATION AND TRAINING AUTHORITY (TEVETA)</t>
  </si>
  <si>
    <t>Training Programme</t>
  </si>
  <si>
    <t>·        Employing trainees for up to 20 weeks</t>
  </si>
  <si>
    <t>·        Skilled Staff training on site</t>
  </si>
  <si>
    <t xml:space="preserve">Costs for 2 weeks residential training </t>
  </si>
  <si>
    <t>EQUITY</t>
  </si>
  <si>
    <t>Men and Women shall receive equal rates of pay for the particular grade of work, trade or skill for which they are employed.</t>
  </si>
  <si>
    <t>The contractor shall pay his/ her employees promptly and regularly at the customary intervals, or as may be prescribed by law, and all employees shall be paid in full and up to date before the issue of the certificate of practical completion by the Engineer.</t>
  </si>
  <si>
    <t>In the event of default being made in payment of wages to any worker employed on the contract, by the Contractor or his/ her Subcontractor (s), and if a claim with satisfactory proof thereof is received by the Engineer, and may make a payment of such claim put of the monies at any time payable under the Contract, and the amount so paid shall be deemed payments to the Contractor or Sub-Contractors under the contract.</t>
  </si>
  <si>
    <t>RETURNS OF LABOUR</t>
  </si>
  <si>
    <t>The Contractor shall keep proper records of the days, dates and hours worked by every employee engaged on the contract, their gender, the class of work on which employed, whether as casual or permanent employee, and the wages (and allowances, if any) paid. These records shall be available at any time for inspection by the Engineer any other authorized representative of the Government. Monthly summaries in a format to be agreed by the Engineer will be forwarded to the Contracting Authority.</t>
  </si>
  <si>
    <t>CHILD LABOUR.</t>
  </si>
  <si>
    <t>Children as defined by Government and other International bodies shall not be employed under any circumstances</t>
  </si>
  <si>
    <t>K                         t</t>
  </si>
  <si>
    <t>6D.1.1</t>
  </si>
  <si>
    <t>6D.1.2</t>
  </si>
  <si>
    <t>6D.1.3</t>
  </si>
  <si>
    <t>6D.1.4</t>
  </si>
  <si>
    <t>6D.1.5</t>
  </si>
  <si>
    <t>6D.1.6</t>
  </si>
  <si>
    <t>6D.1.7</t>
  </si>
  <si>
    <t>6D.1.8</t>
  </si>
  <si>
    <t>6D.1.9</t>
  </si>
  <si>
    <t>6D.1.10</t>
  </si>
  <si>
    <t>6D.1.11</t>
  </si>
  <si>
    <t>6D.1.12</t>
  </si>
  <si>
    <t>6D.1.13</t>
  </si>
  <si>
    <t>6D.1.14</t>
  </si>
  <si>
    <t>6D.1.15</t>
  </si>
  <si>
    <t>6D.1.16</t>
  </si>
  <si>
    <t>6D.1.17</t>
  </si>
  <si>
    <t>6D.1.18</t>
  </si>
  <si>
    <t>6D.1.19</t>
  </si>
  <si>
    <t>TOTAL CARRIED TO MAIN SUMMARY                                                          K</t>
  </si>
  <si>
    <t>Description</t>
  </si>
  <si>
    <t>Unit Cost</t>
  </si>
  <si>
    <t>Grand Total</t>
  </si>
  <si>
    <t xml:space="preserve">Sub-Total </t>
  </si>
  <si>
    <t>ADD: Surtax at 16.5%</t>
  </si>
  <si>
    <r>
      <rPr>
        <b/>
        <sz val="10"/>
        <rFont val="Verdana"/>
        <family val="2"/>
      </rPr>
      <t xml:space="preserve">ADD </t>
    </r>
    <r>
      <rPr>
        <sz val="10"/>
        <rFont val="Verdana"/>
        <family val="2"/>
      </rPr>
      <t>10%  Contigency Sum; Allow a</t>
    </r>
  </si>
  <si>
    <t>Provisional Sum for Design and</t>
  </si>
  <si>
    <t>Physical Contingencies to be used at</t>
  </si>
  <si>
    <t>the discetion of the project manager or to be</t>
  </si>
  <si>
    <t>deducted in whole or part</t>
  </si>
  <si>
    <t>TOTAL TO FORM OF TENDER</t>
  </si>
  <si>
    <t>SCHEDULE OF SUPPLIERS' BASIC PRICES</t>
  </si>
  <si>
    <t>(Bidders to attach)</t>
  </si>
  <si>
    <t>Bill NO. 2 MAIN LABORATORY</t>
  </si>
  <si>
    <t>BILL NO. 3  : MAIN SUMMARY</t>
  </si>
  <si>
    <t>BILL NO. 3 : MAIN SUMMARY</t>
  </si>
  <si>
    <t>Page 3.1</t>
  </si>
  <si>
    <t>The term “Employer” shall mean the M MBELWA DISTRICT COUNCIL, BOX 132 ,MZIMBA.</t>
  </si>
  <si>
    <t>The term "Project Manager" shall mean,  DPW</t>
  </si>
  <si>
    <t>The site upon which the works are situated is within the Mzimba District in the Northern region of Malawi.</t>
  </si>
  <si>
    <t>The works comprise the Construction and completion of; 1No. Twin Science Laboratory; Girl's Pitlatrine Block; Boy's Pit Latrine Block; and associated external works. Refer to Bill No. 6A “Scope of Works”</t>
  </si>
  <si>
    <t xml:space="preserve">Allow the Provisional Sum  for equipment for the Project Managers/Supervising Officer or his representative.                                          </t>
  </si>
  <si>
    <t xml:space="preserve">Allow the provisional sum only in respect of testing of materials  </t>
  </si>
  <si>
    <t>Include a Provisional Sum  for the Training Programme for skilled labourers to be expended as directed by the Project Manager or deducted in whole or in part if not ordered to be used. This sum allows for:</t>
  </si>
  <si>
    <t>SUB - TOTAL</t>
  </si>
  <si>
    <t>ADD: VAT 16.5%</t>
  </si>
  <si>
    <t>ADD NCIC Levy 1% of Sub Total</t>
  </si>
  <si>
    <t>ADD: PPDA Levy 1% of Sub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</si>
</sst>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quot;£&quot;* #,##0.00_-;\-&quot;£&quot;* #,##0.00_-;_-&quot;£&quot;* &quot;-&quot;??_-;_-@_-"/>
    <numFmt numFmtId="165" formatCode="_(* #,##0.00_);_(* \(#,##0.00\);_(* &quot;-&quot;??_);_(@_)"/>
    <numFmt numFmtId="166" formatCode="_(* #,##0_);_(* \(#,##0\);_(* &quot;-&quot;??_);_(@_)"/>
    <numFmt numFmtId="167" formatCode="0.000"/>
    <numFmt numFmtId="168" formatCode="0.0"/>
    <numFmt numFmtId="169" formatCode="_(* #,##0.0_);_(* \(#,##0.0\);_(* &quot;-&quot;??_);_(@_)"/>
    <numFmt numFmtId="170" formatCode="\K#,##0.00_-;\-* #,##0.00_-;_-* &quot;-&quot;??_-;_-@_-"/>
    <numFmt numFmtId="171" formatCode="_-* #,##0_-;\-* #,##0_-;_-* &quot;-&quot;??_-;_-@_-"/>
  </numFmts>
  <fonts count="31" x14ac:knownFonts="1">
    <font>
      <sz val="10"/>
      <name val="Arial"/>
    </font>
    <font>
      <sz val="11"/>
      <color theme="1"/>
      <name val="Calibri"/>
      <family val="2"/>
      <scheme val="minor"/>
    </font>
    <font>
      <sz val="10"/>
      <name val="Arial"/>
    </font>
    <font>
      <sz val="9"/>
      <name val="Century Gothic"/>
      <family val="2"/>
    </font>
    <font>
      <sz val="10"/>
      <name val="Arial"/>
      <family val="2"/>
    </font>
    <font>
      <b/>
      <u/>
      <sz val="9"/>
      <name val="Century Gothic"/>
      <family val="2"/>
    </font>
    <font>
      <vertAlign val="superscript"/>
      <sz val="9"/>
      <name val="Century Gothic"/>
      <family val="2"/>
    </font>
    <font>
      <u/>
      <sz val="9"/>
      <name val="Century Gothic"/>
      <family val="2"/>
    </font>
    <font>
      <sz val="12"/>
      <name val="Arial"/>
      <family val="2"/>
    </font>
    <font>
      <sz val="9"/>
      <color theme="1"/>
      <name val="Century Gothic"/>
      <family val="2"/>
    </font>
    <font>
      <b/>
      <sz val="9"/>
      <name val="Century Gothic"/>
      <family val="2"/>
    </font>
    <font>
      <sz val="9"/>
      <name val="Calibri"/>
      <family val="2"/>
    </font>
    <font>
      <b/>
      <sz val="9"/>
      <color theme="1"/>
      <name val="Century Gothic"/>
      <family val="2"/>
    </font>
    <font>
      <sz val="11"/>
      <name val="Century Gothic"/>
      <family val="2"/>
    </font>
    <font>
      <sz val="10"/>
      <name val="Century Gothic"/>
      <family val="2"/>
    </font>
    <font>
      <b/>
      <u/>
      <sz val="9"/>
      <color theme="1"/>
      <name val="Century Gothic"/>
      <family val="2"/>
    </font>
    <font>
      <i/>
      <sz val="9"/>
      <name val="Century Gothic"/>
      <family val="2"/>
    </font>
    <font>
      <u/>
      <sz val="9"/>
      <color theme="1"/>
      <name val="Century Gothic"/>
      <family val="2"/>
    </font>
    <font>
      <vertAlign val="superscript"/>
      <sz val="9"/>
      <color theme="1"/>
      <name val="Century Gothic"/>
      <family val="2"/>
    </font>
    <font>
      <i/>
      <u/>
      <sz val="9"/>
      <name val="Century Gothic"/>
      <family val="2"/>
    </font>
    <font>
      <b/>
      <i/>
      <sz val="9"/>
      <name val="Century Gothic"/>
      <family val="2"/>
    </font>
    <font>
      <sz val="9"/>
      <color rgb="FFFF0000"/>
      <name val="Century Gothic"/>
      <family val="2"/>
    </font>
    <font>
      <b/>
      <i/>
      <sz val="9"/>
      <color theme="1"/>
      <name val="Century Gothic"/>
      <family val="2"/>
    </font>
    <font>
      <sz val="10"/>
      <name val="Verdana"/>
      <family val="2"/>
    </font>
    <font>
      <sz val="11"/>
      <name val="Arial"/>
      <family val="2"/>
    </font>
    <font>
      <b/>
      <u/>
      <sz val="10"/>
      <name val="Verdana"/>
      <family val="2"/>
    </font>
    <font>
      <b/>
      <sz val="10"/>
      <name val="Verdana"/>
      <family val="2"/>
    </font>
    <font>
      <i/>
      <sz val="10"/>
      <name val="Verdana"/>
      <family val="2"/>
    </font>
    <font>
      <u/>
      <sz val="10"/>
      <name val="Verdana"/>
      <family val="2"/>
    </font>
    <font>
      <u/>
      <sz val="11"/>
      <name val="Arial"/>
      <family val="2"/>
    </font>
    <font>
      <u val="singleAccounting"/>
      <sz val="10"/>
      <name val="Verdana"/>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165" fontId="4" fillId="0" borderId="0" applyFont="0" applyFill="0" applyBorder="0" applyAlignment="0" applyProtection="0"/>
    <xf numFmtId="0" fontId="4" fillId="0" borderId="0"/>
    <xf numFmtId="0" fontId="4" fillId="0" borderId="0">
      <alignment horizontal="justify" vertical="justify"/>
    </xf>
    <xf numFmtId="0" fontId="13" fillId="3" borderId="1" applyNumberFormat="0" applyFont="0" applyFill="0" applyBorder="0" applyProtection="0">
      <alignment horizontal="justify" vertical="justify"/>
    </xf>
    <xf numFmtId="0" fontId="1" fillId="0" borderId="0"/>
    <xf numFmtId="0" fontId="4" fillId="0" borderId="0"/>
    <xf numFmtId="0" fontId="4" fillId="0" borderId="0">
      <alignment horizontal="justify" vertical="justify"/>
    </xf>
    <xf numFmtId="0" fontId="4" fillId="0" borderId="0"/>
    <xf numFmtId="0" fontId="1" fillId="0" borderId="0"/>
    <xf numFmtId="4" fontId="4" fillId="0" borderId="0">
      <alignment horizontal="justify" vertical="justify"/>
    </xf>
    <xf numFmtId="164" fontId="2" fillId="0" borderId="0" applyFont="0" applyFill="0" applyBorder="0" applyAlignment="0" applyProtection="0"/>
    <xf numFmtId="0" fontId="1" fillId="0" borderId="0"/>
    <xf numFmtId="0" fontId="4" fillId="0" borderId="0"/>
    <xf numFmtId="0" fontId="1" fillId="0" borderId="0"/>
    <xf numFmtId="0" fontId="1" fillId="0" borderId="0"/>
    <xf numFmtId="0" fontId="4" fillId="0" borderId="0"/>
    <xf numFmtId="0" fontId="1"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cellStyleXfs>
  <cellXfs count="1153">
    <xf numFmtId="0" fontId="0" fillId="0" borderId="0" xfId="0"/>
    <xf numFmtId="0" fontId="3" fillId="2" borderId="1" xfId="0" applyFont="1" applyFill="1" applyBorder="1" applyAlignment="1" applyProtection="1">
      <alignment horizontal="center"/>
    </xf>
    <xf numFmtId="0" fontId="3" fillId="2" borderId="1" xfId="0" applyFont="1" applyFill="1" applyBorder="1" applyProtection="1"/>
    <xf numFmtId="1" fontId="3" fillId="2" borderId="1" xfId="0" applyNumberFormat="1" applyFont="1" applyFill="1" applyBorder="1" applyAlignment="1" applyProtection="1">
      <alignment horizontal="center"/>
    </xf>
    <xf numFmtId="165" fontId="3" fillId="2" borderId="1" xfId="1" applyFont="1" applyFill="1" applyBorder="1" applyProtection="1">
      <protection locked="0"/>
    </xf>
    <xf numFmtId="0" fontId="3" fillId="2" borderId="0" xfId="0" applyFont="1" applyFill="1" applyProtection="1">
      <protection locked="0"/>
    </xf>
    <xf numFmtId="0" fontId="3" fillId="2" borderId="2" xfId="0" applyFont="1" applyFill="1" applyBorder="1" applyAlignment="1" applyProtection="1">
      <alignment horizontal="center"/>
    </xf>
    <xf numFmtId="1" fontId="3" fillId="2" borderId="2" xfId="0" applyNumberFormat="1" applyFont="1" applyFill="1" applyBorder="1" applyAlignment="1" applyProtection="1">
      <alignment horizontal="center"/>
    </xf>
    <xf numFmtId="165" fontId="3" fillId="2" borderId="2" xfId="1" applyFont="1" applyFill="1" applyBorder="1" applyProtection="1">
      <protection locked="0"/>
    </xf>
    <xf numFmtId="165" fontId="3" fillId="2" borderId="2" xfId="1" applyFont="1" applyFill="1" applyBorder="1" applyAlignment="1" applyProtection="1">
      <alignment horizontal="center"/>
      <protection locked="0"/>
    </xf>
    <xf numFmtId="0" fontId="3" fillId="2" borderId="3" xfId="0" applyFont="1" applyFill="1" applyBorder="1" applyAlignment="1" applyProtection="1">
      <alignment horizontal="center"/>
    </xf>
    <xf numFmtId="1" fontId="3" fillId="2" borderId="3" xfId="0" applyNumberFormat="1" applyFont="1" applyFill="1" applyBorder="1" applyAlignment="1" applyProtection="1">
      <alignment horizontal="center"/>
    </xf>
    <xf numFmtId="165" fontId="3" fillId="2" borderId="3" xfId="1" applyFont="1" applyFill="1" applyBorder="1" applyProtection="1">
      <protection locked="0"/>
    </xf>
    <xf numFmtId="0" fontId="3" fillId="2" borderId="2" xfId="0" applyFont="1" applyFill="1" applyBorder="1" applyProtection="1"/>
    <xf numFmtId="0" fontId="5" fillId="2" borderId="0" xfId="0" applyFont="1" applyFill="1" applyBorder="1" applyProtection="1"/>
    <xf numFmtId="1" fontId="3" fillId="2" borderId="4" xfId="0" applyNumberFormat="1" applyFont="1" applyFill="1" applyBorder="1" applyAlignment="1" applyProtection="1">
      <alignment horizontal="center"/>
    </xf>
    <xf numFmtId="0" fontId="3" fillId="2" borderId="2" xfId="0" applyFont="1" applyFill="1" applyBorder="1" applyAlignment="1" applyProtection="1">
      <alignment horizontal="center" vertical="top"/>
    </xf>
    <xf numFmtId="0" fontId="3" fillId="2" borderId="0" xfId="0" applyFont="1" applyFill="1" applyBorder="1" applyAlignment="1" applyProtection="1">
      <alignment vertical="justify"/>
    </xf>
    <xf numFmtId="165" fontId="3" fillId="2" borderId="4" xfId="1" applyFont="1" applyFill="1" applyBorder="1" applyProtection="1">
      <protection locked="0"/>
    </xf>
    <xf numFmtId="0" fontId="3" fillId="2" borderId="5" xfId="0" applyFont="1" applyFill="1" applyBorder="1" applyProtection="1"/>
    <xf numFmtId="0" fontId="3" fillId="2" borderId="0" xfId="0" applyFont="1" applyFill="1" applyBorder="1" applyProtection="1"/>
    <xf numFmtId="1" fontId="3" fillId="2" borderId="4" xfId="1" applyNumberFormat="1" applyFont="1" applyFill="1" applyBorder="1" applyAlignment="1" applyProtection="1">
      <alignment horizontal="center"/>
    </xf>
    <xf numFmtId="0" fontId="3" fillId="2" borderId="0" xfId="0" applyFont="1" applyFill="1" applyBorder="1" applyAlignment="1" applyProtection="1">
      <alignment horizontal="center" vertical="justify"/>
    </xf>
    <xf numFmtId="0" fontId="3" fillId="2" borderId="0" xfId="0" applyFont="1" applyFill="1" applyBorder="1" applyAlignment="1" applyProtection="1">
      <alignment horizontal="left"/>
    </xf>
    <xf numFmtId="0" fontId="3" fillId="2" borderId="5" xfId="0" applyFont="1" applyFill="1" applyBorder="1" applyAlignment="1" applyProtection="1">
      <alignment horizontal="left"/>
    </xf>
    <xf numFmtId="0" fontId="3" fillId="2" borderId="5" xfId="0" applyFont="1" applyFill="1" applyBorder="1" applyAlignment="1" applyProtection="1">
      <alignment horizontal="left" vertical="justify"/>
    </xf>
    <xf numFmtId="0" fontId="7" fillId="2" borderId="5" xfId="0" applyFont="1" applyFill="1" applyBorder="1" applyAlignment="1" applyProtection="1">
      <alignment horizontal="left" vertical="justify"/>
    </xf>
    <xf numFmtId="0" fontId="3" fillId="2" borderId="2" xfId="0" applyFont="1" applyFill="1" applyBorder="1" applyAlignment="1" applyProtection="1">
      <alignment horizontal="left" vertical="justify"/>
    </xf>
    <xf numFmtId="0" fontId="3" fillId="2" borderId="5" xfId="0" quotePrefix="1" applyFont="1" applyFill="1" applyBorder="1" applyAlignment="1" applyProtection="1">
      <alignment horizontal="left" vertical="justify"/>
    </xf>
    <xf numFmtId="0" fontId="3" fillId="2" borderId="0" xfId="0" quotePrefix="1" applyFont="1" applyFill="1" applyBorder="1" applyAlignment="1" applyProtection="1">
      <alignment horizontal="left"/>
    </xf>
    <xf numFmtId="0" fontId="3" fillId="2" borderId="5" xfId="0" quotePrefix="1" applyFont="1" applyFill="1" applyBorder="1" applyAlignment="1" applyProtection="1">
      <alignment horizontal="left"/>
    </xf>
    <xf numFmtId="0" fontId="5" fillId="2" borderId="5" xfId="0" applyFont="1" applyFill="1" applyBorder="1" applyProtection="1"/>
    <xf numFmtId="0" fontId="7" fillId="2" borderId="5" xfId="0" applyFont="1" applyFill="1" applyBorder="1" applyProtection="1"/>
    <xf numFmtId="0" fontId="3" fillId="2" borderId="5" xfId="0" applyFont="1" applyFill="1" applyBorder="1" applyAlignment="1" applyProtection="1">
      <alignment vertical="justify"/>
    </xf>
    <xf numFmtId="0" fontId="3" fillId="2" borderId="5" xfId="0" applyFont="1" applyFill="1" applyBorder="1" applyAlignment="1" applyProtection="1">
      <alignment wrapText="1"/>
    </xf>
    <xf numFmtId="0" fontId="3" fillId="2" borderId="6" xfId="0" applyFont="1" applyFill="1" applyBorder="1" applyAlignment="1" applyProtection="1">
      <alignment horizontal="center"/>
    </xf>
    <xf numFmtId="0" fontId="3" fillId="2" borderId="7" xfId="0" applyFont="1" applyFill="1" applyBorder="1" applyProtection="1"/>
    <xf numFmtId="1" fontId="3" fillId="2" borderId="8" xfId="0" applyNumberFormat="1" applyFont="1" applyFill="1" applyBorder="1" applyAlignment="1" applyProtection="1">
      <alignment horizontal="center"/>
    </xf>
    <xf numFmtId="165" fontId="3" fillId="2" borderId="8" xfId="1" applyFont="1" applyFill="1" applyBorder="1" applyProtection="1">
      <protection locked="0"/>
    </xf>
    <xf numFmtId="0" fontId="3" fillId="2" borderId="5" xfId="0" applyFont="1" applyFill="1" applyBorder="1" applyAlignment="1" applyProtection="1">
      <alignment horizontal="center"/>
    </xf>
    <xf numFmtId="165" fontId="3" fillId="2" borderId="4" xfId="1" applyFont="1" applyFill="1" applyBorder="1" applyAlignment="1" applyProtection="1">
      <alignment horizontal="right"/>
      <protection locked="0"/>
    </xf>
    <xf numFmtId="0" fontId="3" fillId="2" borderId="9" xfId="0" applyFont="1" applyFill="1" applyBorder="1" applyAlignment="1" applyProtection="1">
      <alignment horizontal="center"/>
    </xf>
    <xf numFmtId="0" fontId="3" fillId="2" borderId="10" xfId="0" applyFont="1" applyFill="1" applyBorder="1" applyAlignment="1" applyProtection="1">
      <alignment horizontal="center"/>
    </xf>
    <xf numFmtId="1" fontId="3" fillId="2" borderId="11" xfId="0" applyNumberFormat="1" applyFont="1" applyFill="1" applyBorder="1" applyAlignment="1" applyProtection="1">
      <alignment horizontal="center"/>
    </xf>
    <xf numFmtId="165" fontId="3" fillId="2" borderId="11" xfId="1" quotePrefix="1" applyFont="1" applyFill="1" applyBorder="1" applyAlignment="1" applyProtection="1">
      <alignment horizontal="center"/>
      <protection locked="0"/>
    </xf>
    <xf numFmtId="0" fontId="3" fillId="2" borderId="0" xfId="0" quotePrefix="1" applyFont="1" applyFill="1" applyBorder="1" applyAlignment="1" applyProtection="1">
      <alignment horizontal="center"/>
    </xf>
    <xf numFmtId="165" fontId="3" fillId="2" borderId="11" xfId="1" applyFont="1" applyFill="1" applyBorder="1" applyProtection="1">
      <protection locked="0"/>
    </xf>
    <xf numFmtId="0" fontId="3" fillId="2" borderId="6" xfId="0" applyFont="1" applyFill="1" applyBorder="1" applyProtection="1"/>
    <xf numFmtId="0" fontId="7" fillId="2" borderId="5" xfId="0" applyFont="1" applyFill="1" applyBorder="1" applyAlignment="1" applyProtection="1">
      <alignment vertical="justify"/>
    </xf>
    <xf numFmtId="0" fontId="3" fillId="2" borderId="5" xfId="0" applyFont="1" applyFill="1" applyBorder="1" applyAlignment="1" applyProtection="1">
      <alignment horizontal="center" vertical="top"/>
    </xf>
    <xf numFmtId="0" fontId="5" fillId="2" borderId="5" xfId="0" applyFont="1" applyFill="1" applyBorder="1" applyAlignment="1" applyProtection="1">
      <alignment horizontal="left"/>
    </xf>
    <xf numFmtId="165" fontId="3" fillId="2" borderId="0" xfId="1" applyFont="1" applyFill="1" applyBorder="1" applyAlignment="1" applyProtection="1">
      <alignment horizontal="center"/>
      <protection locked="0"/>
    </xf>
    <xf numFmtId="0" fontId="3" fillId="0" borderId="4" xfId="2" applyFont="1" applyFill="1" applyBorder="1" applyAlignment="1" applyProtection="1">
      <alignment horizontal="center"/>
    </xf>
    <xf numFmtId="165" fontId="3" fillId="0" borderId="2" xfId="1" applyFont="1" applyFill="1" applyBorder="1" applyProtection="1">
      <protection locked="0"/>
    </xf>
    <xf numFmtId="0" fontId="3" fillId="0" borderId="0" xfId="2" applyFont="1" applyProtection="1">
      <protection locked="0"/>
    </xf>
    <xf numFmtId="0" fontId="8" fillId="0" borderId="2" xfId="2" applyFont="1" applyFill="1" applyBorder="1" applyProtection="1"/>
    <xf numFmtId="0" fontId="8" fillId="0" borderId="0" xfId="2" applyFont="1" applyFill="1" applyBorder="1" applyAlignment="1" applyProtection="1">
      <alignment horizontal="left" indent="2"/>
    </xf>
    <xf numFmtId="166" fontId="8" fillId="0" borderId="2" xfId="1" applyNumberFormat="1" applyFont="1" applyFill="1" applyBorder="1" applyAlignment="1" applyProtection="1"/>
    <xf numFmtId="165" fontId="8" fillId="0" borderId="2" xfId="1" applyFont="1" applyFill="1" applyBorder="1" applyProtection="1">
      <protection locked="0"/>
    </xf>
    <xf numFmtId="165" fontId="8" fillId="0" borderId="4" xfId="1" applyFont="1" applyFill="1" applyBorder="1" applyProtection="1">
      <protection locked="0"/>
    </xf>
    <xf numFmtId="0" fontId="8" fillId="0" borderId="0" xfId="2" applyFont="1" applyProtection="1">
      <protection locked="0"/>
    </xf>
    <xf numFmtId="165" fontId="3" fillId="2" borderId="0" xfId="1" applyFont="1" applyFill="1" applyBorder="1" applyProtection="1">
      <protection locked="0"/>
    </xf>
    <xf numFmtId="0" fontId="3" fillId="2" borderId="0" xfId="0" applyFont="1" applyFill="1" applyBorder="1" applyAlignment="1" applyProtection="1">
      <alignment horizontal="left" vertical="justify"/>
    </xf>
    <xf numFmtId="0" fontId="3" fillId="2" borderId="4" xfId="0" applyFont="1" applyFill="1" applyBorder="1" applyAlignment="1" applyProtection="1">
      <alignment horizontal="center"/>
    </xf>
    <xf numFmtId="0" fontId="9" fillId="2" borderId="2" xfId="2" applyFont="1" applyFill="1" applyBorder="1" applyAlignment="1" applyProtection="1">
      <alignment horizontal="center" wrapText="1"/>
    </xf>
    <xf numFmtId="0" fontId="9" fillId="2" borderId="2" xfId="2" applyFont="1" applyFill="1" applyBorder="1" applyAlignment="1" applyProtection="1">
      <alignment horizontal="left" wrapText="1"/>
    </xf>
    <xf numFmtId="0" fontId="9" fillId="2" borderId="2" xfId="2" applyFont="1" applyFill="1" applyBorder="1" applyAlignment="1" applyProtection="1">
      <alignment wrapText="1"/>
    </xf>
    <xf numFmtId="0" fontId="9" fillId="2" borderId="4" xfId="2" applyFont="1" applyFill="1" applyBorder="1" applyAlignment="1" applyProtection="1">
      <alignment horizontal="center"/>
    </xf>
    <xf numFmtId="0" fontId="9" fillId="2" borderId="2" xfId="2" applyFont="1" applyFill="1" applyBorder="1" applyProtection="1">
      <protection locked="0"/>
    </xf>
    <xf numFmtId="0" fontId="9" fillId="2" borderId="4" xfId="2" applyFont="1" applyFill="1" applyBorder="1" applyProtection="1">
      <protection locked="0"/>
    </xf>
    <xf numFmtId="0" fontId="9" fillId="2" borderId="0" xfId="2" applyFont="1" applyFill="1" applyProtection="1">
      <protection locked="0"/>
    </xf>
    <xf numFmtId="0" fontId="3" fillId="2" borderId="0" xfId="0" applyFont="1" applyFill="1" applyBorder="1" applyAlignment="1" applyProtection="1">
      <alignment horizontal="center"/>
    </xf>
    <xf numFmtId="1" fontId="3" fillId="2" borderId="4" xfId="0" applyNumberFormat="1" applyFont="1" applyFill="1" applyBorder="1" applyAlignment="1" applyProtection="1">
      <alignment horizontal="right"/>
      <protection locked="0"/>
    </xf>
    <xf numFmtId="165" fontId="3" fillId="2" borderId="4" xfId="1" applyFont="1" applyFill="1" applyBorder="1" applyAlignment="1" applyProtection="1">
      <alignment horizontal="center"/>
      <protection locked="0"/>
    </xf>
    <xf numFmtId="1" fontId="7" fillId="2" borderId="4" xfId="0" applyNumberFormat="1" applyFont="1" applyFill="1" applyBorder="1" applyAlignment="1" applyProtection="1">
      <alignment horizontal="center"/>
    </xf>
    <xf numFmtId="0" fontId="7" fillId="2" borderId="0" xfId="0" applyFont="1" applyFill="1" applyBorder="1" applyAlignment="1" applyProtection="1">
      <alignment horizontal="center"/>
    </xf>
    <xf numFmtId="0" fontId="7" fillId="2" borderId="5" xfId="0" applyFont="1" applyFill="1" applyBorder="1" applyAlignment="1" applyProtection="1">
      <alignment horizontal="center"/>
    </xf>
    <xf numFmtId="0" fontId="3" fillId="2" borderId="7" xfId="0" applyFont="1" applyFill="1" applyBorder="1" applyAlignment="1" applyProtection="1">
      <alignment horizontal="center"/>
    </xf>
    <xf numFmtId="1" fontId="3" fillId="2" borderId="7" xfId="0" applyNumberFormat="1" applyFont="1" applyFill="1" applyBorder="1" applyAlignment="1" applyProtection="1">
      <alignment horizontal="center"/>
    </xf>
    <xf numFmtId="0" fontId="10" fillId="2" borderId="0" xfId="0" quotePrefix="1" applyFont="1" applyFill="1" applyBorder="1" applyAlignment="1" applyProtection="1">
      <alignment horizontal="left"/>
    </xf>
    <xf numFmtId="0" fontId="10" fillId="2" borderId="0" xfId="0" applyFont="1" applyFill="1" applyBorder="1" applyAlignment="1" applyProtection="1">
      <alignment horizontal="center"/>
    </xf>
    <xf numFmtId="1" fontId="10" fillId="2" borderId="0" xfId="0" applyNumberFormat="1" applyFont="1" applyFill="1" applyBorder="1" applyAlignment="1" applyProtection="1">
      <alignment horizontal="center"/>
    </xf>
    <xf numFmtId="165" fontId="10" fillId="2" borderId="4" xfId="1" quotePrefix="1" applyFont="1" applyFill="1" applyBorder="1" applyAlignment="1" applyProtection="1">
      <alignment horizontal="right"/>
      <protection locked="0"/>
    </xf>
    <xf numFmtId="165" fontId="10" fillId="2" borderId="2" xfId="1" applyFont="1" applyFill="1" applyBorder="1" applyProtection="1">
      <protection locked="0"/>
    </xf>
    <xf numFmtId="1" fontId="3" fillId="2" borderId="10" xfId="0" applyNumberFormat="1" applyFont="1" applyFill="1" applyBorder="1" applyAlignment="1" applyProtection="1">
      <alignment horizontal="center"/>
    </xf>
    <xf numFmtId="0" fontId="3" fillId="2" borderId="1" xfId="0" applyFont="1" applyFill="1" applyBorder="1" applyAlignment="1" applyProtection="1">
      <alignment horizontal="center" vertical="top"/>
    </xf>
    <xf numFmtId="0" fontId="3" fillId="2" borderId="6" xfId="0" applyFont="1" applyFill="1" applyBorder="1" applyAlignment="1" applyProtection="1">
      <alignment horizontal="left"/>
    </xf>
    <xf numFmtId="0" fontId="3" fillId="2" borderId="3" xfId="0" applyFont="1" applyFill="1" applyBorder="1" applyAlignment="1" applyProtection="1">
      <alignment horizontal="center" vertical="top"/>
    </xf>
    <xf numFmtId="0" fontId="3" fillId="2" borderId="4" xfId="0" applyFont="1" applyFill="1" applyBorder="1" applyProtection="1">
      <protection locked="0"/>
    </xf>
    <xf numFmtId="0" fontId="5" fillId="2" borderId="2" xfId="0" applyFont="1" applyFill="1" applyBorder="1" applyAlignment="1" applyProtection="1">
      <alignment vertical="justify"/>
    </xf>
    <xf numFmtId="0" fontId="3" fillId="2" borderId="2" xfId="0" applyFont="1" applyFill="1" applyBorder="1" applyAlignment="1" applyProtection="1">
      <alignment horizontal="left"/>
    </xf>
    <xf numFmtId="0" fontId="7" fillId="2" borderId="5" xfId="0" applyFont="1" applyFill="1" applyBorder="1" applyAlignment="1" applyProtection="1">
      <alignment horizontal="left" vertical="justify" wrapText="1"/>
    </xf>
    <xf numFmtId="0" fontId="5" fillId="2" borderId="5" xfId="0" applyFont="1" applyFill="1" applyBorder="1" applyAlignment="1" applyProtection="1">
      <alignment vertical="justify"/>
    </xf>
    <xf numFmtId="165" fontId="3" fillId="2" borderId="2" xfId="1" applyFont="1" applyFill="1" applyBorder="1" applyAlignment="1" applyProtection="1">
      <protection locked="0"/>
    </xf>
    <xf numFmtId="0" fontId="3" fillId="2" borderId="5" xfId="0" applyFont="1" applyFill="1" applyBorder="1" applyAlignment="1" applyProtection="1">
      <alignment vertical="justify" wrapText="1"/>
    </xf>
    <xf numFmtId="0" fontId="10" fillId="2" borderId="5" xfId="0" applyFont="1" applyFill="1" applyBorder="1" applyAlignment="1" applyProtection="1">
      <alignment vertical="justify"/>
    </xf>
    <xf numFmtId="0" fontId="3" fillId="2" borderId="0" xfId="0" applyFont="1" applyFill="1" applyBorder="1" applyAlignment="1" applyProtection="1">
      <alignment vertical="center"/>
      <protection locked="0"/>
    </xf>
    <xf numFmtId="0" fontId="3" fillId="2" borderId="0" xfId="0" applyFont="1" applyFill="1" applyAlignment="1" applyProtection="1">
      <alignment vertical="center"/>
      <protection locked="0"/>
    </xf>
    <xf numFmtId="2" fontId="9" fillId="2" borderId="5" xfId="3" applyNumberFormat="1" applyFont="1" applyFill="1" applyBorder="1" applyAlignment="1" applyProtection="1">
      <alignment horizontal="center" vertical="top"/>
    </xf>
    <xf numFmtId="0" fontId="12" fillId="2" borderId="2" xfId="3" applyFont="1" applyFill="1" applyBorder="1" applyAlignment="1" applyProtection="1">
      <alignment vertical="justify"/>
    </xf>
    <xf numFmtId="0" fontId="9" fillId="2" borderId="2" xfId="3" applyFont="1" applyFill="1" applyBorder="1" applyAlignment="1" applyProtection="1">
      <alignment horizontal="center" vertical="justify"/>
    </xf>
    <xf numFmtId="0" fontId="9" fillId="2" borderId="4" xfId="3" applyFont="1" applyFill="1" applyBorder="1" applyAlignment="1" applyProtection="1">
      <alignment horizontal="center" vertical="justify"/>
    </xf>
    <xf numFmtId="165" fontId="9" fillId="2" borderId="4" xfId="1" applyFont="1" applyFill="1" applyBorder="1" applyAlignment="1" applyProtection="1">
      <alignment horizontal="justify" vertical="justify"/>
      <protection locked="0"/>
    </xf>
    <xf numFmtId="0" fontId="9" fillId="2" borderId="2" xfId="3" applyFont="1" applyFill="1" applyBorder="1" applyAlignment="1" applyProtection="1">
      <alignment vertical="justify"/>
    </xf>
    <xf numFmtId="0" fontId="9" fillId="2" borderId="5" xfId="3" applyFont="1" applyFill="1" applyBorder="1" applyAlignment="1" applyProtection="1">
      <alignment horizontal="center" vertical="justify"/>
    </xf>
    <xf numFmtId="167" fontId="9" fillId="2" borderId="5" xfId="3" applyNumberFormat="1" applyFont="1" applyFill="1" applyBorder="1" applyAlignment="1" applyProtection="1">
      <alignment horizontal="center" vertical="top"/>
    </xf>
    <xf numFmtId="0" fontId="9" fillId="2" borderId="5" xfId="3" applyFont="1" applyFill="1" applyBorder="1" applyAlignment="1" applyProtection="1">
      <alignment horizontal="center"/>
    </xf>
    <xf numFmtId="0" fontId="9" fillId="2" borderId="2" xfId="3" applyFont="1" applyFill="1" applyBorder="1" applyAlignment="1" applyProtection="1">
      <alignment horizontal="center"/>
    </xf>
    <xf numFmtId="165" fontId="9" fillId="2" borderId="4" xfId="1" applyFont="1" applyFill="1" applyBorder="1" applyAlignment="1" applyProtection="1">
      <alignment horizontal="justify"/>
      <protection locked="0"/>
    </xf>
    <xf numFmtId="167" fontId="9" fillId="2" borderId="2" xfId="3" applyNumberFormat="1" applyFont="1" applyFill="1" applyBorder="1" applyAlignment="1" applyProtection="1">
      <alignment horizontal="center" vertical="top"/>
    </xf>
    <xf numFmtId="0" fontId="9" fillId="2" borderId="4" xfId="3" applyFont="1" applyFill="1" applyBorder="1" applyAlignment="1" applyProtection="1">
      <alignment vertical="justify"/>
    </xf>
    <xf numFmtId="1" fontId="9" fillId="2" borderId="2" xfId="3" applyNumberFormat="1" applyFont="1" applyFill="1" applyBorder="1" applyAlignment="1" applyProtection="1">
      <alignment horizontal="center" vertical="justify"/>
    </xf>
    <xf numFmtId="165" fontId="3" fillId="2" borderId="4" xfId="1" applyFont="1" applyFill="1" applyBorder="1" applyAlignment="1" applyProtection="1">
      <protection locked="0"/>
    </xf>
    <xf numFmtId="0" fontId="3" fillId="2" borderId="11" xfId="0" applyFont="1" applyFill="1" applyBorder="1" applyAlignment="1" applyProtection="1">
      <alignment horizontal="center"/>
    </xf>
    <xf numFmtId="0" fontId="3" fillId="2" borderId="11" xfId="0" applyFont="1" applyFill="1" applyBorder="1" applyProtection="1">
      <protection locked="0"/>
    </xf>
    <xf numFmtId="0" fontId="3" fillId="2" borderId="6" xfId="0" applyFont="1" applyFill="1" applyBorder="1" applyAlignment="1" applyProtection="1">
      <alignment horizontal="center" vertical="top"/>
    </xf>
    <xf numFmtId="0" fontId="3" fillId="2" borderId="7" xfId="0" applyFont="1" applyFill="1" applyBorder="1" applyAlignment="1" applyProtection="1">
      <alignment horizontal="left"/>
    </xf>
    <xf numFmtId="0" fontId="3" fillId="2" borderId="7" xfId="0" applyFont="1" applyFill="1" applyBorder="1" applyProtection="1">
      <protection locked="0"/>
    </xf>
    <xf numFmtId="0" fontId="3" fillId="2" borderId="1" xfId="0" applyFont="1" applyFill="1" applyBorder="1" applyProtection="1">
      <protection locked="0"/>
    </xf>
    <xf numFmtId="0" fontId="3" fillId="2" borderId="0" xfId="0" applyFont="1" applyFill="1" applyBorder="1" applyProtection="1">
      <protection locked="0"/>
    </xf>
    <xf numFmtId="0" fontId="3" fillId="2" borderId="9" xfId="0" applyFont="1" applyFill="1" applyBorder="1" applyAlignment="1" applyProtection="1">
      <alignment horizontal="center" vertical="top"/>
    </xf>
    <xf numFmtId="0" fontId="3" fillId="2" borderId="10" xfId="0" applyFont="1" applyFill="1" applyBorder="1" applyProtection="1">
      <protection locked="0"/>
    </xf>
    <xf numFmtId="0" fontId="3" fillId="2" borderId="3" xfId="0" applyFont="1" applyFill="1" applyBorder="1" applyProtection="1">
      <protection locked="0"/>
    </xf>
    <xf numFmtId="0" fontId="3" fillId="2" borderId="2" xfId="4" applyFont="1" applyFill="1" applyBorder="1" applyAlignment="1" applyProtection="1">
      <alignment horizontal="center" vertical="justify"/>
    </xf>
    <xf numFmtId="0" fontId="7" fillId="2" borderId="0" xfId="4" applyFont="1" applyFill="1" applyBorder="1" applyProtection="1">
      <alignment horizontal="justify" vertical="justify"/>
    </xf>
    <xf numFmtId="0" fontId="0" fillId="2" borderId="4" xfId="0" applyFill="1" applyBorder="1" applyAlignment="1" applyProtection="1">
      <alignment horizontal="center" vertical="justify"/>
    </xf>
    <xf numFmtId="0" fontId="0" fillId="2" borderId="2" xfId="0" applyFill="1" applyBorder="1" applyAlignment="1" applyProtection="1">
      <alignment horizontal="justify" vertical="justify"/>
      <protection locked="0"/>
    </xf>
    <xf numFmtId="0" fontId="0" fillId="2" borderId="0" xfId="0" applyFill="1" applyAlignment="1" applyProtection="1">
      <alignment horizontal="justify" vertical="justify"/>
      <protection locked="0"/>
    </xf>
    <xf numFmtId="0" fontId="3" fillId="2" borderId="0" xfId="4" applyFont="1" applyFill="1" applyBorder="1" applyProtection="1">
      <alignment horizontal="justify" vertical="justify"/>
    </xf>
    <xf numFmtId="165" fontId="14" fillId="2" borderId="2" xfId="1" applyFont="1" applyFill="1" applyBorder="1" applyAlignment="1" applyProtection="1">
      <alignment horizontal="center"/>
      <protection locked="0"/>
    </xf>
    <xf numFmtId="0" fontId="3" fillId="2" borderId="2" xfId="4" applyFont="1" applyFill="1" applyBorder="1" applyAlignment="1" applyProtection="1">
      <alignment horizontal="center"/>
    </xf>
    <xf numFmtId="0" fontId="7" fillId="2" borderId="2" xfId="0" applyFont="1" applyFill="1" applyBorder="1" applyAlignment="1" applyProtection="1">
      <alignment horizontal="left" vertical="justify"/>
    </xf>
    <xf numFmtId="0" fontId="3" fillId="2" borderId="2" xfId="0" applyFont="1" applyFill="1" applyBorder="1" applyAlignment="1" applyProtection="1">
      <alignment vertical="top"/>
    </xf>
    <xf numFmtId="165" fontId="3" fillId="2" borderId="2" xfId="1" quotePrefix="1" applyFont="1" applyFill="1" applyBorder="1" applyAlignment="1" applyProtection="1">
      <alignment horizontal="center"/>
      <protection locked="0"/>
    </xf>
    <xf numFmtId="165" fontId="3" fillId="2" borderId="0" xfId="1" quotePrefix="1" applyFont="1" applyFill="1" applyBorder="1" applyAlignment="1" applyProtection="1">
      <alignment horizontal="center"/>
      <protection locked="0"/>
    </xf>
    <xf numFmtId="0" fontId="7" fillId="2" borderId="2" xfId="0" applyFont="1" applyFill="1" applyBorder="1" applyAlignment="1" applyProtection="1">
      <alignment horizontal="center"/>
    </xf>
    <xf numFmtId="165" fontId="3" fillId="2" borderId="2" xfId="0" applyNumberFormat="1" applyFont="1" applyFill="1" applyBorder="1" applyProtection="1">
      <protection locked="0"/>
    </xf>
    <xf numFmtId="1" fontId="3" fillId="2" borderId="0" xfId="0" applyNumberFormat="1" applyFont="1" applyFill="1" applyBorder="1" applyAlignment="1" applyProtection="1">
      <alignment horizontal="center"/>
    </xf>
    <xf numFmtId="166" fontId="3" fillId="2" borderId="2" xfId="1" quotePrefix="1" applyNumberFormat="1" applyFont="1" applyFill="1" applyBorder="1" applyAlignment="1" applyProtection="1">
      <alignment horizontal="center"/>
      <protection locked="0"/>
    </xf>
    <xf numFmtId="165" fontId="3" fillId="2" borderId="4" xfId="1" quotePrefix="1" applyFont="1" applyFill="1" applyBorder="1" applyAlignment="1" applyProtection="1">
      <alignment horizontal="left"/>
      <protection locked="0"/>
    </xf>
    <xf numFmtId="165" fontId="3" fillId="2" borderId="5" xfId="1" applyFont="1" applyFill="1" applyBorder="1" applyAlignment="1" applyProtection="1">
      <alignment horizontal="center"/>
      <protection locked="0"/>
    </xf>
    <xf numFmtId="0" fontId="5" fillId="2" borderId="2" xfId="0" applyFont="1" applyFill="1" applyBorder="1" applyAlignment="1" applyProtection="1">
      <alignment horizontal="left"/>
    </xf>
    <xf numFmtId="1" fontId="3" fillId="2" borderId="2" xfId="1" applyNumberFormat="1" applyFont="1" applyFill="1" applyBorder="1" applyAlignment="1" applyProtection="1">
      <alignment horizontal="center"/>
    </xf>
    <xf numFmtId="165" fontId="9" fillId="2" borderId="2" xfId="1" applyFont="1" applyFill="1" applyBorder="1" applyAlignment="1" applyProtection="1">
      <alignment horizontal="justify"/>
      <protection locked="0"/>
    </xf>
    <xf numFmtId="0" fontId="3" fillId="0" borderId="4" xfId="2" applyFont="1" applyFill="1" applyBorder="1" applyAlignment="1" applyProtection="1">
      <alignment horizontal="center" vertical="top"/>
    </xf>
    <xf numFmtId="0" fontId="3" fillId="0" borderId="0" xfId="2" applyFont="1" applyFill="1" applyBorder="1" applyAlignment="1" applyProtection="1">
      <alignment horizontal="left" vertical="justify"/>
    </xf>
    <xf numFmtId="0" fontId="3" fillId="0" borderId="2" xfId="2" applyFont="1" applyFill="1" applyBorder="1" applyAlignment="1" applyProtection="1">
      <alignment horizontal="center"/>
    </xf>
    <xf numFmtId="1" fontId="3" fillId="0" borderId="4" xfId="2" applyNumberFormat="1" applyFont="1" applyFill="1" applyBorder="1" applyAlignment="1" applyProtection="1">
      <alignment horizontal="center"/>
    </xf>
    <xf numFmtId="165" fontId="9" fillId="0" borderId="2" xfId="1" applyFont="1" applyFill="1" applyBorder="1" applyAlignment="1" applyProtection="1">
      <alignment horizontal="justify"/>
      <protection locked="0"/>
    </xf>
    <xf numFmtId="165" fontId="9" fillId="0" borderId="0" xfId="1" applyFont="1" applyFill="1" applyBorder="1" applyAlignment="1" applyProtection="1">
      <alignment horizontal="justify"/>
      <protection locked="0"/>
    </xf>
    <xf numFmtId="0" fontId="3" fillId="0" borderId="0" xfId="2" applyFont="1" applyFill="1" applyProtection="1">
      <protection locked="0"/>
    </xf>
    <xf numFmtId="0" fontId="3" fillId="0" borderId="12" xfId="0" applyFont="1" applyFill="1" applyBorder="1" applyAlignment="1">
      <alignment horizontal="center" vertical="top"/>
    </xf>
    <xf numFmtId="0" fontId="3" fillId="0" borderId="2" xfId="0" applyFont="1" applyFill="1" applyBorder="1" applyAlignment="1">
      <alignment vertical="justify" wrapText="1"/>
    </xf>
    <xf numFmtId="0" fontId="3" fillId="0" borderId="0" xfId="0" applyFont="1"/>
    <xf numFmtId="0" fontId="3" fillId="0" borderId="2" xfId="0" applyFont="1" applyBorder="1" applyAlignment="1">
      <alignment vertical="center"/>
    </xf>
    <xf numFmtId="165" fontId="3" fillId="0" borderId="2" xfId="1" applyFont="1" applyBorder="1" applyAlignment="1">
      <alignment vertical="center"/>
    </xf>
    <xf numFmtId="0" fontId="3" fillId="0" borderId="4" xfId="0" applyFont="1" applyFill="1" applyBorder="1" applyAlignment="1">
      <alignment horizontal="center" vertical="top"/>
    </xf>
    <xf numFmtId="0" fontId="3" fillId="0" borderId="4" xfId="0" applyFont="1" applyFill="1" applyBorder="1" applyAlignment="1">
      <alignment vertical="justify" wrapText="1"/>
    </xf>
    <xf numFmtId="0" fontId="3" fillId="0" borderId="0" xfId="0" applyFont="1" applyBorder="1" applyAlignment="1">
      <alignment vertical="center"/>
    </xf>
    <xf numFmtId="165" fontId="3" fillId="0" borderId="0" xfId="1" applyFont="1" applyBorder="1" applyAlignment="1">
      <alignment vertical="center"/>
    </xf>
    <xf numFmtId="0" fontId="5" fillId="2" borderId="4" xfId="0" applyFont="1" applyFill="1" applyBorder="1" applyAlignment="1" applyProtection="1">
      <alignment vertical="justify"/>
    </xf>
    <xf numFmtId="0" fontId="3" fillId="2" borderId="4" xfId="0" applyFont="1" applyFill="1" applyBorder="1" applyAlignment="1" applyProtection="1">
      <alignment vertical="justify"/>
    </xf>
    <xf numFmtId="0" fontId="5" fillId="2" borderId="0" xfId="0" applyFont="1" applyFill="1" applyBorder="1" applyAlignment="1" applyProtection="1">
      <alignment vertical="justify"/>
    </xf>
    <xf numFmtId="0" fontId="3" fillId="2" borderId="12" xfId="0" applyFont="1" applyFill="1" applyBorder="1" applyAlignment="1" applyProtection="1">
      <alignment horizontal="center" vertical="top"/>
    </xf>
    <xf numFmtId="165" fontId="3" fillId="2" borderId="2" xfId="0" applyNumberFormat="1" applyFont="1" applyFill="1" applyBorder="1" applyAlignment="1" applyProtection="1">
      <alignment horizontal="center"/>
      <protection locked="0"/>
    </xf>
    <xf numFmtId="165" fontId="3" fillId="2" borderId="13" xfId="0" applyNumberFormat="1" applyFont="1" applyFill="1" applyBorder="1" applyProtection="1">
      <protection locked="0"/>
    </xf>
    <xf numFmtId="165" fontId="3" fillId="2" borderId="13" xfId="0" applyNumberFormat="1" applyFont="1" applyFill="1" applyBorder="1" applyAlignment="1" applyProtection="1">
      <alignment horizontal="right"/>
      <protection locked="0"/>
    </xf>
    <xf numFmtId="0" fontId="7" fillId="2" borderId="3" xfId="0" applyFont="1" applyFill="1" applyBorder="1" applyAlignment="1" applyProtection="1">
      <alignment horizontal="center"/>
    </xf>
    <xf numFmtId="165" fontId="3" fillId="2" borderId="7" xfId="1" applyFont="1" applyFill="1" applyBorder="1" applyAlignment="1" applyProtection="1">
      <alignment horizontal="right"/>
      <protection locked="0"/>
    </xf>
    <xf numFmtId="165" fontId="3" fillId="2" borderId="0" xfId="1" applyFont="1" applyFill="1" applyBorder="1" applyAlignment="1" applyProtection="1">
      <alignment horizontal="right"/>
      <protection locked="0"/>
    </xf>
    <xf numFmtId="165" fontId="3" fillId="2" borderId="10" xfId="1" quotePrefix="1" applyFont="1" applyFill="1" applyBorder="1" applyAlignment="1" applyProtection="1">
      <alignment horizontal="center"/>
      <protection locked="0"/>
    </xf>
    <xf numFmtId="0" fontId="3" fillId="2" borderId="8" xfId="0" applyFont="1" applyFill="1" applyBorder="1" applyAlignment="1" applyProtection="1">
      <alignment horizontal="center"/>
    </xf>
    <xf numFmtId="165" fontId="3" fillId="2" borderId="8" xfId="1" applyFont="1" applyFill="1" applyBorder="1" applyAlignment="1" applyProtection="1">
      <alignment horizontal="center"/>
      <protection locked="0"/>
    </xf>
    <xf numFmtId="165" fontId="3" fillId="2" borderId="4" xfId="1" quotePrefix="1" applyFont="1" applyFill="1" applyBorder="1" applyAlignment="1" applyProtection="1">
      <alignment horizontal="center"/>
      <protection locked="0"/>
    </xf>
    <xf numFmtId="0" fontId="3" fillId="2" borderId="4" xfId="0" applyFont="1" applyFill="1" applyBorder="1" applyAlignment="1" applyProtection="1">
      <alignment horizontal="left"/>
    </xf>
    <xf numFmtId="165" fontId="3" fillId="2" borderId="1" xfId="1" applyFont="1" applyFill="1" applyBorder="1" applyAlignment="1" applyProtection="1">
      <alignment horizontal="center"/>
      <protection locked="0"/>
    </xf>
    <xf numFmtId="0" fontId="7" fillId="2" borderId="2" xfId="0" applyFont="1" applyFill="1" applyBorder="1" applyAlignment="1" applyProtection="1">
      <alignment vertical="justify" wrapText="1"/>
    </xf>
    <xf numFmtId="0" fontId="7" fillId="2" borderId="2" xfId="0" applyFont="1" applyFill="1" applyBorder="1" applyAlignment="1" applyProtection="1">
      <alignment vertical="justify"/>
    </xf>
    <xf numFmtId="0" fontId="3" fillId="2" borderId="2" xfId="0" applyFont="1" applyFill="1" applyBorder="1" applyAlignment="1" applyProtection="1">
      <alignment vertical="justify" wrapText="1"/>
    </xf>
    <xf numFmtId="1" fontId="3" fillId="2" borderId="2" xfId="1" applyNumberFormat="1" applyFont="1" applyFill="1" applyBorder="1" applyAlignment="1" applyProtection="1">
      <alignment horizontal="center" vertical="top"/>
    </xf>
    <xf numFmtId="165" fontId="3" fillId="2" borderId="5" xfId="1" applyFont="1" applyFill="1" applyBorder="1" applyProtection="1">
      <protection locked="0"/>
    </xf>
    <xf numFmtId="2" fontId="5" fillId="2" borderId="2" xfId="0" applyNumberFormat="1" applyFont="1" applyFill="1" applyBorder="1" applyAlignment="1" applyProtection="1">
      <alignment horizontal="left"/>
    </xf>
    <xf numFmtId="0" fontId="7" fillId="2" borderId="2" xfId="0" applyFont="1" applyFill="1" applyBorder="1" applyAlignment="1" applyProtection="1">
      <alignment horizontal="left" vertical="top" wrapText="1"/>
    </xf>
    <xf numFmtId="0" fontId="7" fillId="2" borderId="5" xfId="0" applyFont="1" applyFill="1" applyBorder="1" applyAlignment="1" applyProtection="1">
      <alignment horizontal="left" vertical="top" wrapText="1"/>
    </xf>
    <xf numFmtId="0" fontId="3" fillId="2" borderId="0" xfId="0" applyFont="1" applyFill="1" applyBorder="1" applyAlignment="1" applyProtection="1">
      <alignment vertical="top" wrapText="1"/>
    </xf>
    <xf numFmtId="1" fontId="3" fillId="2" borderId="5" xfId="0" applyNumberFormat="1" applyFont="1" applyFill="1" applyBorder="1" applyAlignment="1" applyProtection="1">
      <alignment horizontal="center"/>
    </xf>
    <xf numFmtId="2" fontId="3" fillId="2" borderId="2" xfId="0" applyNumberFormat="1" applyFont="1" applyFill="1" applyBorder="1" applyAlignment="1" applyProtection="1">
      <alignment horizontal="center"/>
    </xf>
    <xf numFmtId="1" fontId="3" fillId="2" borderId="2" xfId="0" applyNumberFormat="1" applyFont="1" applyFill="1" applyBorder="1" applyAlignment="1" applyProtection="1">
      <alignment horizontal="center" vertical="top"/>
    </xf>
    <xf numFmtId="0" fontId="3" fillId="0" borderId="2" xfId="2" applyFont="1" applyFill="1" applyBorder="1" applyAlignment="1" applyProtection="1">
      <alignment horizontal="left" vertical="justify"/>
    </xf>
    <xf numFmtId="0" fontId="7" fillId="2" borderId="4" xfId="0" applyFont="1" applyFill="1" applyBorder="1" applyAlignment="1" applyProtection="1">
      <alignment horizontal="left" vertical="justify"/>
    </xf>
    <xf numFmtId="0" fontId="9" fillId="2" borderId="2" xfId="0" applyFont="1" applyFill="1" applyBorder="1" applyAlignment="1" applyProtection="1">
      <alignment horizontal="center" vertical="top"/>
    </xf>
    <xf numFmtId="0" fontId="9" fillId="2" borderId="4" xfId="0" applyFont="1" applyFill="1" applyBorder="1" applyAlignment="1" applyProtection="1">
      <alignment horizontal="left" vertical="justify"/>
    </xf>
    <xf numFmtId="0" fontId="9" fillId="2" borderId="4" xfId="0" applyFont="1" applyFill="1" applyBorder="1" applyAlignment="1" applyProtection="1">
      <alignment horizontal="justify" vertical="justify"/>
      <protection locked="0"/>
    </xf>
    <xf numFmtId="0" fontId="3" fillId="2" borderId="3" xfId="0" applyFont="1" applyFill="1" applyBorder="1" applyAlignment="1" applyProtection="1">
      <alignment horizontal="left"/>
    </xf>
    <xf numFmtId="0" fontId="5" fillId="2" borderId="4" xfId="0" applyFont="1" applyFill="1" applyBorder="1" applyAlignment="1" applyProtection="1">
      <alignment horizontal="left"/>
    </xf>
    <xf numFmtId="0" fontId="3" fillId="0" borderId="2" xfId="2" applyFont="1" applyFill="1" applyBorder="1" applyAlignment="1" applyProtection="1">
      <alignment horizontal="center" vertical="top"/>
    </xf>
    <xf numFmtId="0" fontId="3" fillId="0" borderId="4" xfId="2" applyFont="1" applyFill="1" applyBorder="1" applyAlignment="1" applyProtection="1">
      <alignment horizontal="left" vertical="justify"/>
    </xf>
    <xf numFmtId="1" fontId="3" fillId="0" borderId="5" xfId="2" applyNumberFormat="1" applyFont="1" applyFill="1" applyBorder="1" applyAlignment="1" applyProtection="1">
      <alignment horizontal="center"/>
    </xf>
    <xf numFmtId="165" fontId="3" fillId="0" borderId="2" xfId="1" quotePrefix="1" applyFont="1" applyFill="1" applyBorder="1" applyAlignment="1" applyProtection="1">
      <alignment horizontal="center"/>
      <protection locked="0"/>
    </xf>
    <xf numFmtId="165" fontId="3" fillId="0" borderId="0" xfId="1" applyFont="1" applyFill="1" applyBorder="1" applyProtection="1">
      <protection locked="0"/>
    </xf>
    <xf numFmtId="0" fontId="3" fillId="2" borderId="4" xfId="0" applyFont="1" applyFill="1" applyBorder="1" applyAlignment="1" applyProtection="1">
      <alignment horizontal="left" vertical="justify"/>
    </xf>
    <xf numFmtId="0" fontId="5" fillId="2" borderId="4"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0" fontId="5" fillId="2" borderId="4" xfId="0" applyFont="1" applyFill="1" applyBorder="1" applyAlignment="1" applyProtection="1">
      <alignment horizontal="left" vertical="justify"/>
    </xf>
    <xf numFmtId="0" fontId="3" fillId="2" borderId="0" xfId="0" applyFont="1" applyFill="1" applyAlignment="1" applyProtection="1">
      <alignment horizontal="center"/>
      <protection locked="0"/>
    </xf>
    <xf numFmtId="0" fontId="3" fillId="2" borderId="0" xfId="0" applyFont="1" applyFill="1" applyBorder="1" applyAlignment="1" applyProtection="1">
      <alignment horizontal="center" vertical="top"/>
    </xf>
    <xf numFmtId="2" fontId="3" fillId="2" borderId="2" xfId="0" applyNumberFormat="1" applyFont="1" applyFill="1" applyBorder="1" applyAlignment="1" applyProtection="1">
      <alignment horizontal="center" vertical="top"/>
    </xf>
    <xf numFmtId="3" fontId="3" fillId="2" borderId="2" xfId="1" applyNumberFormat="1" applyFont="1" applyFill="1" applyBorder="1" applyAlignment="1" applyProtection="1">
      <alignment horizontal="center"/>
    </xf>
    <xf numFmtId="2" fontId="7" fillId="2" borderId="2" xfId="0" applyNumberFormat="1" applyFont="1" applyFill="1" applyBorder="1" applyAlignment="1" applyProtection="1">
      <alignment horizontal="center"/>
    </xf>
    <xf numFmtId="165" fontId="3" fillId="2" borderId="4" xfId="0" applyNumberFormat="1" applyFont="1" applyFill="1" applyBorder="1" applyAlignment="1" applyProtection="1">
      <alignment horizontal="center"/>
      <protection locked="0"/>
    </xf>
    <xf numFmtId="165" fontId="3" fillId="2" borderId="7" xfId="1" applyFont="1" applyFill="1" applyBorder="1" applyProtection="1">
      <protection locked="0"/>
    </xf>
    <xf numFmtId="165" fontId="3" fillId="2" borderId="0" xfId="1" quotePrefix="1" applyFont="1" applyFill="1" applyBorder="1" applyAlignment="1" applyProtection="1">
      <alignment horizontal="right"/>
      <protection locked="0"/>
    </xf>
    <xf numFmtId="0" fontId="9" fillId="2" borderId="0" xfId="3" applyFont="1" applyFill="1" applyProtection="1">
      <alignment horizontal="justify" vertical="justify"/>
      <protection locked="0"/>
    </xf>
    <xf numFmtId="165" fontId="3" fillId="2" borderId="10" xfId="1" applyFont="1" applyFill="1" applyBorder="1" applyProtection="1">
      <protection locked="0"/>
    </xf>
    <xf numFmtId="165" fontId="3" fillId="2" borderId="3" xfId="1" applyFont="1" applyFill="1" applyBorder="1" applyAlignment="1" applyProtection="1">
      <alignment horizontal="center"/>
      <protection locked="0"/>
    </xf>
    <xf numFmtId="167" fontId="9" fillId="2" borderId="1" xfId="3" applyNumberFormat="1" applyFont="1" applyFill="1" applyBorder="1" applyAlignment="1" applyProtection="1">
      <alignment horizontal="center" vertical="top"/>
    </xf>
    <xf numFmtId="0" fontId="9" fillId="2" borderId="8" xfId="3" applyFont="1" applyFill="1" applyBorder="1" applyAlignment="1" applyProtection="1">
      <alignment horizontal="center"/>
    </xf>
    <xf numFmtId="0" fontId="12" fillId="2" borderId="4" xfId="3" applyFont="1" applyFill="1" applyBorder="1" applyAlignment="1" applyProtection="1">
      <alignment horizontal="center"/>
    </xf>
    <xf numFmtId="167" fontId="9" fillId="2" borderId="3" xfId="3" applyNumberFormat="1" applyFont="1" applyFill="1" applyBorder="1" applyAlignment="1" applyProtection="1">
      <alignment horizontal="center" vertical="top"/>
    </xf>
    <xf numFmtId="2" fontId="9" fillId="2" borderId="11" xfId="3" applyNumberFormat="1" applyFont="1" applyFill="1" applyBorder="1" applyAlignment="1" applyProtection="1">
      <alignment horizontal="center"/>
    </xf>
    <xf numFmtId="2" fontId="9" fillId="2" borderId="4" xfId="3" applyNumberFormat="1" applyFont="1" applyFill="1" applyBorder="1" applyAlignment="1" applyProtection="1">
      <alignment horizontal="center"/>
    </xf>
    <xf numFmtId="0" fontId="9" fillId="2" borderId="0" xfId="3" applyFont="1" applyFill="1" applyBorder="1" applyProtection="1">
      <alignment horizontal="justify" vertical="justify"/>
      <protection locked="0"/>
    </xf>
    <xf numFmtId="0" fontId="15" fillId="2" borderId="4" xfId="3" applyFont="1" applyFill="1" applyBorder="1" applyAlignment="1" applyProtection="1">
      <alignment horizontal="left" vertical="justify"/>
    </xf>
    <xf numFmtId="0" fontId="9" fillId="2" borderId="4" xfId="3" applyFont="1" applyFill="1" applyBorder="1" applyAlignment="1" applyProtection="1">
      <alignment horizontal="left" vertical="justify"/>
    </xf>
    <xf numFmtId="0" fontId="9" fillId="2" borderId="4" xfId="3" applyFont="1" applyFill="1" applyBorder="1" applyProtection="1">
      <alignment horizontal="justify" vertical="justify"/>
      <protection locked="0"/>
    </xf>
    <xf numFmtId="0" fontId="15" fillId="2" borderId="2" xfId="3" applyFont="1" applyFill="1" applyBorder="1" applyAlignment="1" applyProtection="1">
      <alignment horizontal="left" vertical="justify"/>
    </xf>
    <xf numFmtId="0" fontId="9" fillId="2" borderId="5" xfId="3" applyFont="1" applyFill="1" applyBorder="1" applyAlignment="1" applyProtection="1">
      <alignment horizontal="center" vertical="top"/>
    </xf>
    <xf numFmtId="165" fontId="9" fillId="2" borderId="2" xfId="1" applyFont="1" applyFill="1" applyBorder="1" applyAlignment="1" applyProtection="1">
      <alignment horizontal="center" vertical="top"/>
      <protection locked="0"/>
    </xf>
    <xf numFmtId="0" fontId="9" fillId="2" borderId="5" xfId="3" applyFont="1" applyFill="1" applyBorder="1" applyAlignment="1" applyProtection="1">
      <alignment vertical="justify"/>
    </xf>
    <xf numFmtId="2" fontId="9" fillId="2" borderId="2" xfId="3" applyNumberFormat="1" applyFont="1" applyFill="1" applyBorder="1" applyAlignment="1" applyProtection="1">
      <alignment horizontal="left" vertical="justify"/>
    </xf>
    <xf numFmtId="0" fontId="9" fillId="2" borderId="0" xfId="0" applyFont="1" applyFill="1" applyBorder="1" applyAlignment="1" applyProtection="1">
      <alignment horizontal="center"/>
    </xf>
    <xf numFmtId="1" fontId="9" fillId="2" borderId="2" xfId="0" applyNumberFormat="1" applyFont="1" applyFill="1" applyBorder="1" applyAlignment="1" applyProtection="1">
      <alignment horizontal="center"/>
    </xf>
    <xf numFmtId="165" fontId="9" fillId="2" borderId="0" xfId="1" applyFont="1" applyFill="1" applyBorder="1" applyProtection="1">
      <protection locked="0"/>
    </xf>
    <xf numFmtId="165" fontId="9" fillId="2" borderId="2" xfId="1" applyFont="1" applyFill="1" applyBorder="1" applyAlignment="1" applyProtection="1">
      <alignment horizontal="center"/>
      <protection locked="0"/>
    </xf>
    <xf numFmtId="0" fontId="9" fillId="2" borderId="0" xfId="0" applyFont="1" applyFill="1" applyProtection="1">
      <protection locked="0"/>
    </xf>
    <xf numFmtId="2" fontId="9" fillId="2" borderId="2" xfId="3" applyNumberFormat="1" applyFont="1" applyFill="1" applyBorder="1" applyAlignment="1" applyProtection="1">
      <alignment horizontal="center"/>
    </xf>
    <xf numFmtId="0" fontId="9" fillId="2" borderId="3" xfId="3" applyFont="1" applyFill="1" applyBorder="1" applyAlignment="1" applyProtection="1">
      <alignment horizontal="center" vertical="justify"/>
    </xf>
    <xf numFmtId="165" fontId="9" fillId="2" borderId="11" xfId="1" applyFont="1" applyFill="1" applyBorder="1" applyAlignment="1" applyProtection="1">
      <alignment horizontal="justify" vertical="justify"/>
      <protection locked="0"/>
    </xf>
    <xf numFmtId="0" fontId="9" fillId="2" borderId="11" xfId="3" applyFont="1" applyFill="1" applyBorder="1" applyProtection="1">
      <alignment horizontal="justify" vertical="justify"/>
      <protection locked="0"/>
    </xf>
    <xf numFmtId="167" fontId="9" fillId="2" borderId="6" xfId="3" applyNumberFormat="1" applyFont="1" applyFill="1" applyBorder="1" applyAlignment="1" applyProtection="1">
      <alignment horizontal="center" vertical="top"/>
    </xf>
    <xf numFmtId="0" fontId="9" fillId="2" borderId="7" xfId="3" applyFont="1" applyFill="1" applyBorder="1" applyAlignment="1" applyProtection="1">
      <alignment horizontal="center"/>
    </xf>
    <xf numFmtId="0" fontId="9" fillId="2" borderId="0" xfId="3" applyFont="1" applyFill="1" applyBorder="1" applyAlignment="1" applyProtection="1">
      <alignment horizontal="center" vertical="justify"/>
    </xf>
    <xf numFmtId="0" fontId="9" fillId="2" borderId="8" xfId="3" applyFont="1" applyFill="1" applyBorder="1" applyProtection="1">
      <alignment horizontal="justify" vertical="justify"/>
      <protection locked="0"/>
    </xf>
    <xf numFmtId="0" fontId="9" fillId="2" borderId="0" xfId="3" applyFont="1" applyFill="1" applyBorder="1" applyAlignment="1" applyProtection="1">
      <alignment horizontal="left"/>
    </xf>
    <xf numFmtId="167" fontId="9" fillId="2" borderId="9" xfId="3" applyNumberFormat="1" applyFont="1" applyFill="1" applyBorder="1" applyAlignment="1" applyProtection="1">
      <alignment horizontal="center" vertical="top"/>
    </xf>
    <xf numFmtId="2" fontId="9" fillId="2" borderId="10" xfId="3" applyNumberFormat="1" applyFont="1" applyFill="1" applyBorder="1" applyAlignment="1" applyProtection="1">
      <alignment horizontal="center"/>
    </xf>
    <xf numFmtId="0" fontId="9" fillId="2" borderId="10" xfId="3" applyFont="1" applyFill="1" applyBorder="1" applyAlignment="1" applyProtection="1">
      <alignment horizontal="center" vertical="justify"/>
    </xf>
    <xf numFmtId="0" fontId="16" fillId="2" borderId="4" xfId="0" applyFont="1" applyFill="1" applyBorder="1" applyAlignment="1" applyProtection="1">
      <alignment horizontal="left"/>
    </xf>
    <xf numFmtId="0" fontId="3" fillId="2" borderId="2" xfId="5" applyFont="1" applyFill="1" applyBorder="1" applyAlignment="1" applyProtection="1">
      <alignment horizontal="center" vertical="top"/>
    </xf>
    <xf numFmtId="0" fontId="3" fillId="2" borderId="0" xfId="5" applyFont="1" applyFill="1" applyBorder="1" applyAlignment="1" applyProtection="1">
      <alignment horizontal="center"/>
    </xf>
    <xf numFmtId="0" fontId="3" fillId="2" borderId="0" xfId="5" applyFont="1" applyFill="1" applyAlignment="1" applyProtection="1">
      <protection locked="0"/>
    </xf>
    <xf numFmtId="0" fontId="3" fillId="2" borderId="4" xfId="5" applyFont="1" applyFill="1" applyBorder="1" applyAlignment="1" applyProtection="1">
      <alignment horizontal="left" vertical="top" wrapText="1"/>
    </xf>
    <xf numFmtId="0" fontId="3" fillId="2" borderId="2" xfId="5" applyFont="1" applyFill="1" applyBorder="1" applyAlignment="1" applyProtection="1">
      <alignment horizontal="center"/>
    </xf>
    <xf numFmtId="3" fontId="3" fillId="2" borderId="4" xfId="1" applyNumberFormat="1" applyFont="1" applyFill="1" applyBorder="1" applyAlignment="1" applyProtection="1">
      <alignment horizontal="center"/>
    </xf>
    <xf numFmtId="0" fontId="3" fillId="2" borderId="4" xfId="0" applyFont="1" applyFill="1" applyBorder="1" applyProtection="1"/>
    <xf numFmtId="3" fontId="3" fillId="2" borderId="4" xfId="0" applyNumberFormat="1" applyFont="1" applyFill="1" applyBorder="1" applyAlignment="1" applyProtection="1">
      <alignment horizontal="center"/>
    </xf>
    <xf numFmtId="0" fontId="3" fillId="2" borderId="2" xfId="2" applyFont="1" applyFill="1" applyBorder="1" applyAlignment="1" applyProtection="1">
      <alignment horizontal="left" vertical="top" wrapText="1"/>
    </xf>
    <xf numFmtId="0" fontId="9" fillId="2" borderId="7" xfId="3" applyFont="1" applyFill="1" applyBorder="1" applyAlignment="1" applyProtection="1">
      <alignment vertical="justify"/>
    </xf>
    <xf numFmtId="0" fontId="9" fillId="2" borderId="7" xfId="3" applyFont="1" applyFill="1" applyBorder="1" applyAlignment="1" applyProtection="1">
      <alignment horizontal="center" vertical="justify"/>
    </xf>
    <xf numFmtId="0" fontId="9" fillId="2" borderId="0" xfId="3" applyFont="1" applyFill="1" applyBorder="1" applyAlignment="1" applyProtection="1">
      <alignment vertical="justify"/>
    </xf>
    <xf numFmtId="165" fontId="9" fillId="2" borderId="4" xfId="3" applyNumberFormat="1" applyFont="1" applyFill="1" applyBorder="1" applyProtection="1">
      <alignment horizontal="justify" vertical="justify"/>
      <protection locked="0"/>
    </xf>
    <xf numFmtId="0" fontId="9" fillId="2" borderId="1" xfId="3" applyFont="1" applyFill="1" applyBorder="1" applyAlignment="1" applyProtection="1">
      <alignment horizontal="center"/>
    </xf>
    <xf numFmtId="2" fontId="9" fillId="2" borderId="3" xfId="3" applyNumberFormat="1" applyFont="1" applyFill="1" applyBorder="1" applyAlignment="1" applyProtection="1">
      <alignment horizontal="center"/>
    </xf>
    <xf numFmtId="0" fontId="3" fillId="2" borderId="2" xfId="2" applyFont="1" applyFill="1" applyBorder="1" applyAlignment="1" applyProtection="1">
      <alignment horizontal="center" vertical="top"/>
    </xf>
    <xf numFmtId="0" fontId="5" fillId="2" borderId="4" xfId="2" applyFont="1" applyFill="1" applyBorder="1" applyAlignment="1" applyProtection="1">
      <alignment horizontal="left" vertical="top" wrapText="1"/>
    </xf>
    <xf numFmtId="0" fontId="3" fillId="2" borderId="4" xfId="2" applyFont="1" applyFill="1" applyBorder="1" applyAlignment="1" applyProtection="1">
      <alignment horizontal="center"/>
    </xf>
    <xf numFmtId="0" fontId="3" fillId="2" borderId="0" xfId="2" applyFont="1" applyFill="1" applyProtection="1">
      <protection locked="0"/>
    </xf>
    <xf numFmtId="0" fontId="7" fillId="2" borderId="4" xfId="2" applyFont="1" applyFill="1" applyBorder="1" applyAlignment="1" applyProtection="1">
      <alignment horizontal="left" vertical="top" wrapText="1"/>
    </xf>
    <xf numFmtId="0" fontId="3" fillId="2" borderId="2" xfId="2" applyFont="1" applyFill="1" applyBorder="1" applyAlignment="1" applyProtection="1">
      <alignment horizontal="center"/>
    </xf>
    <xf numFmtId="166" fontId="3" fillId="2" borderId="2" xfId="2" applyNumberFormat="1" applyFont="1" applyFill="1" applyBorder="1" applyAlignment="1" applyProtection="1"/>
    <xf numFmtId="0" fontId="3" fillId="2" borderId="4" xfId="2" applyFont="1" applyFill="1" applyBorder="1" applyAlignment="1" applyProtection="1">
      <alignment horizontal="left" vertical="top" wrapText="1"/>
    </xf>
    <xf numFmtId="0" fontId="3" fillId="2" borderId="0" xfId="2" applyFont="1" applyFill="1" applyBorder="1" applyAlignment="1" applyProtection="1">
      <alignment horizontal="center"/>
    </xf>
    <xf numFmtId="0" fontId="7" fillId="2" borderId="4" xfId="5" applyFont="1" applyFill="1" applyBorder="1" applyAlignment="1" applyProtection="1">
      <alignment horizontal="left" vertical="top" wrapText="1"/>
    </xf>
    <xf numFmtId="0" fontId="3" fillId="2" borderId="2" xfId="0" applyFont="1" applyFill="1" applyBorder="1" applyAlignment="1" applyProtection="1"/>
    <xf numFmtId="165" fontId="3" fillId="2" borderId="5" xfId="1" applyFont="1" applyFill="1" applyBorder="1" applyAlignment="1" applyProtection="1">
      <alignment horizontal="right"/>
      <protection locked="0"/>
    </xf>
    <xf numFmtId="1" fontId="7" fillId="2" borderId="2" xfId="0" applyNumberFormat="1" applyFont="1" applyFill="1" applyBorder="1" applyAlignment="1" applyProtection="1">
      <alignment horizontal="center"/>
    </xf>
    <xf numFmtId="1" fontId="7" fillId="2" borderId="0" xfId="0" applyNumberFormat="1" applyFont="1" applyFill="1" applyBorder="1" applyAlignment="1" applyProtection="1">
      <alignment horizontal="center"/>
    </xf>
    <xf numFmtId="0" fontId="9" fillId="2" borderId="3" xfId="3" applyFont="1" applyFill="1" applyBorder="1" applyProtection="1">
      <alignment horizontal="justify" vertical="justify"/>
      <protection locked="0"/>
    </xf>
    <xf numFmtId="165" fontId="3" fillId="2" borderId="8" xfId="1" quotePrefix="1" applyFont="1" applyFill="1" applyBorder="1" applyAlignment="1" applyProtection="1">
      <alignment horizontal="right"/>
      <protection locked="0"/>
    </xf>
    <xf numFmtId="165" fontId="3" fillId="2" borderId="4" xfId="1" quotePrefix="1" applyFont="1" applyFill="1" applyBorder="1" applyAlignment="1" applyProtection="1">
      <alignment horizontal="right"/>
      <protection locked="0"/>
    </xf>
    <xf numFmtId="0" fontId="3" fillId="2" borderId="10" xfId="0" applyFont="1" applyFill="1" applyBorder="1" applyAlignment="1" applyProtection="1">
      <alignment horizontal="left"/>
    </xf>
    <xf numFmtId="0" fontId="3" fillId="2" borderId="8" xfId="0" applyFont="1" applyFill="1" applyBorder="1" applyProtection="1"/>
    <xf numFmtId="0" fontId="3" fillId="2" borderId="4" xfId="0" applyFont="1" applyFill="1" applyBorder="1" applyAlignment="1" applyProtection="1"/>
    <xf numFmtId="1" fontId="3" fillId="2" borderId="2" xfId="1" quotePrefix="1" applyNumberFormat="1" applyFont="1" applyFill="1" applyBorder="1" applyAlignment="1" applyProtection="1">
      <alignment horizontal="center"/>
    </xf>
    <xf numFmtId="2" fontId="3" fillId="2" borderId="4" xfId="0" applyNumberFormat="1" applyFont="1" applyFill="1" applyBorder="1" applyAlignment="1" applyProtection="1">
      <alignment horizontal="center" vertical="top"/>
    </xf>
    <xf numFmtId="2" fontId="3" fillId="2" borderId="10" xfId="0" applyNumberFormat="1" applyFont="1" applyFill="1" applyBorder="1" applyAlignment="1" applyProtection="1">
      <alignment horizontal="center"/>
    </xf>
    <xf numFmtId="165" fontId="3" fillId="2" borderId="11" xfId="1" quotePrefix="1" applyFont="1" applyFill="1" applyBorder="1" applyAlignment="1" applyProtection="1">
      <alignment horizontal="right"/>
      <protection locked="0"/>
    </xf>
    <xf numFmtId="0" fontId="10" fillId="2" borderId="11" xfId="0" applyFont="1" applyFill="1" applyBorder="1" applyAlignment="1" applyProtection="1">
      <alignment horizontal="center"/>
    </xf>
    <xf numFmtId="0" fontId="15" fillId="2" borderId="2" xfId="0" applyFont="1" applyFill="1" applyBorder="1" applyAlignment="1" applyProtection="1">
      <alignment vertical="justify"/>
    </xf>
    <xf numFmtId="2" fontId="9" fillId="2" borderId="2" xfId="3" applyNumberFormat="1" applyFont="1" applyFill="1" applyBorder="1" applyAlignment="1" applyProtection="1">
      <alignment horizontal="center" vertical="top"/>
    </xf>
    <xf numFmtId="0" fontId="9" fillId="2" borderId="4" xfId="3" applyFont="1" applyFill="1" applyBorder="1" applyAlignment="1" applyProtection="1">
      <alignment horizontal="left" wrapText="1"/>
    </xf>
    <xf numFmtId="0" fontId="9" fillId="2" borderId="2" xfId="3" applyFont="1" applyFill="1" applyBorder="1" applyAlignment="1" applyProtection="1">
      <alignment horizontal="left" wrapText="1"/>
    </xf>
    <xf numFmtId="0" fontId="9" fillId="2" borderId="2" xfId="3" applyFont="1" applyFill="1" applyBorder="1" applyProtection="1">
      <alignment horizontal="justify" vertical="justify"/>
      <protection locked="0"/>
    </xf>
    <xf numFmtId="0" fontId="7" fillId="2" borderId="2" xfId="0" applyFont="1" applyFill="1" applyBorder="1" applyAlignment="1" applyProtection="1">
      <alignment horizontal="left"/>
    </xf>
    <xf numFmtId="0" fontId="3" fillId="2" borderId="2" xfId="0" quotePrefix="1" applyFont="1" applyFill="1" applyBorder="1" applyAlignment="1" applyProtection="1">
      <alignment horizontal="left"/>
    </xf>
    <xf numFmtId="0" fontId="9" fillId="2" borderId="5" xfId="0" applyFont="1" applyFill="1" applyBorder="1" applyAlignment="1" applyProtection="1">
      <alignment horizontal="center" vertical="top"/>
    </xf>
    <xf numFmtId="0" fontId="17" fillId="2" borderId="2" xfId="0" applyFont="1" applyFill="1" applyBorder="1" applyAlignment="1" applyProtection="1">
      <alignment horizontal="left" vertical="justify"/>
    </xf>
    <xf numFmtId="0" fontId="9" fillId="2" borderId="4" xfId="0" applyFont="1" applyFill="1" applyBorder="1" applyAlignment="1" applyProtection="1">
      <alignment horizontal="center"/>
    </xf>
    <xf numFmtId="1" fontId="9" fillId="2" borderId="4" xfId="1" applyNumberFormat="1" applyFont="1" applyFill="1" applyBorder="1" applyAlignment="1" applyProtection="1">
      <alignment horizontal="center"/>
    </xf>
    <xf numFmtId="165" fontId="9" fillId="2" borderId="4" xfId="1" applyFont="1" applyFill="1" applyBorder="1" applyProtection="1">
      <protection locked="0"/>
    </xf>
    <xf numFmtId="165" fontId="9" fillId="2" borderId="2" xfId="1" applyFont="1" applyFill="1" applyBorder="1" applyProtection="1">
      <protection locked="0"/>
    </xf>
    <xf numFmtId="0" fontId="9" fillId="2" borderId="2" xfId="0" applyFont="1" applyFill="1" applyBorder="1" applyAlignment="1" applyProtection="1">
      <alignment horizontal="left" vertical="justify"/>
    </xf>
    <xf numFmtId="0" fontId="9" fillId="2" borderId="2" xfId="0" applyFont="1" applyFill="1" applyBorder="1" applyAlignment="1" applyProtection="1">
      <alignment horizontal="center"/>
    </xf>
    <xf numFmtId="0" fontId="3" fillId="3" borderId="5" xfId="0" applyFont="1" applyFill="1" applyBorder="1" applyAlignment="1" applyProtection="1">
      <alignment horizontal="center" vertical="top"/>
    </xf>
    <xf numFmtId="0" fontId="7" fillId="3" borderId="2" xfId="0" applyFont="1" applyFill="1" applyBorder="1" applyAlignment="1" applyProtection="1">
      <alignment horizontal="left"/>
    </xf>
    <xf numFmtId="0" fontId="3" fillId="3" borderId="2" xfId="0" applyFont="1" applyFill="1" applyBorder="1" applyAlignment="1" applyProtection="1">
      <alignment horizontal="center"/>
    </xf>
    <xf numFmtId="166" fontId="3" fillId="3" borderId="4" xfId="1" applyNumberFormat="1" applyFont="1" applyFill="1" applyBorder="1" applyAlignment="1" applyProtection="1">
      <alignment horizontal="right"/>
    </xf>
    <xf numFmtId="165" fontId="3" fillId="0" borderId="0" xfId="1" applyFont="1" applyBorder="1" applyProtection="1">
      <protection locked="0"/>
    </xf>
    <xf numFmtId="165" fontId="3" fillId="0" borderId="2" xfId="1" applyFont="1" applyBorder="1" applyProtection="1">
      <protection locked="0"/>
    </xf>
    <xf numFmtId="0" fontId="3" fillId="3" borderId="0" xfId="0" applyFont="1" applyFill="1" applyProtection="1">
      <protection locked="0"/>
    </xf>
    <xf numFmtId="0" fontId="3" fillId="3" borderId="2" xfId="0" applyFont="1" applyFill="1" applyBorder="1" applyAlignment="1" applyProtection="1">
      <alignment horizontal="left"/>
    </xf>
    <xf numFmtId="0" fontId="3" fillId="3" borderId="2" xfId="0" applyFont="1" applyFill="1" applyBorder="1" applyAlignment="1" applyProtection="1">
      <alignment horizontal="left" vertical="justify"/>
    </xf>
    <xf numFmtId="165" fontId="3" fillId="3" borderId="2" xfId="1" applyFont="1" applyFill="1" applyBorder="1" applyProtection="1">
      <protection locked="0"/>
    </xf>
    <xf numFmtId="166" fontId="3" fillId="3" borderId="4" xfId="1" applyNumberFormat="1" applyFont="1" applyFill="1" applyBorder="1" applyAlignment="1" applyProtection="1">
      <alignment horizontal="center"/>
    </xf>
    <xf numFmtId="0" fontId="3" fillId="3" borderId="2" xfId="0" applyFont="1" applyFill="1" applyBorder="1" applyAlignment="1" applyProtection="1">
      <alignment horizontal="center" vertical="top"/>
    </xf>
    <xf numFmtId="0" fontId="3" fillId="3" borderId="2" xfId="0" applyFont="1" applyFill="1" applyBorder="1" applyAlignment="1" applyProtection="1">
      <alignment vertical="justify"/>
    </xf>
    <xf numFmtId="0" fontId="3" fillId="3" borderId="0" xfId="0" applyFont="1" applyFill="1" applyBorder="1" applyAlignment="1" applyProtection="1">
      <alignment horizontal="center"/>
    </xf>
    <xf numFmtId="166" fontId="3" fillId="3" borderId="2" xfId="1" applyNumberFormat="1" applyFont="1" applyFill="1" applyBorder="1" applyAlignment="1" applyProtection="1">
      <alignment horizontal="center"/>
    </xf>
    <xf numFmtId="0" fontId="3" fillId="0" borderId="2" xfId="6" applyFont="1" applyFill="1" applyBorder="1" applyAlignment="1" applyProtection="1">
      <alignment horizontal="center"/>
    </xf>
    <xf numFmtId="0" fontId="7" fillId="0" borderId="2" xfId="6" applyFont="1" applyFill="1" applyBorder="1" applyAlignment="1" applyProtection="1">
      <alignment wrapText="1"/>
    </xf>
    <xf numFmtId="1" fontId="3" fillId="0" borderId="4" xfId="1" applyNumberFormat="1" applyFont="1" applyFill="1" applyBorder="1" applyAlignment="1" applyProtection="1">
      <alignment horizontal="center"/>
    </xf>
    <xf numFmtId="165" fontId="3" fillId="0" borderId="4" xfId="1" applyFont="1" applyFill="1" applyBorder="1" applyProtection="1">
      <protection locked="0"/>
    </xf>
    <xf numFmtId="0" fontId="3" fillId="0" borderId="2" xfId="2" applyFont="1" applyFill="1" applyBorder="1" applyAlignment="1" applyProtection="1">
      <alignment horizontal="left" vertical="justify" wrapText="1"/>
    </xf>
    <xf numFmtId="1" fontId="3" fillId="0" borderId="2" xfId="1" applyNumberFormat="1" applyFont="1" applyFill="1" applyBorder="1" applyAlignment="1" applyProtection="1">
      <alignment horizontal="center"/>
    </xf>
    <xf numFmtId="0" fontId="3" fillId="0" borderId="4" xfId="2" applyFont="1" applyFill="1" applyBorder="1" applyAlignment="1" applyProtection="1">
      <alignment horizontal="left" wrapText="1"/>
    </xf>
    <xf numFmtId="0" fontId="7" fillId="3" borderId="4" xfId="0" applyFont="1" applyFill="1" applyBorder="1" applyAlignment="1" applyProtection="1">
      <alignment horizontal="left" vertical="justify"/>
    </xf>
    <xf numFmtId="166" fontId="3" fillId="3" borderId="2" xfId="1" applyNumberFormat="1" applyFont="1" applyFill="1" applyBorder="1" applyAlignment="1" applyProtection="1">
      <alignment horizontal="right"/>
    </xf>
    <xf numFmtId="165" fontId="3" fillId="3" borderId="0" xfId="1" applyFont="1" applyFill="1" applyBorder="1" applyProtection="1">
      <protection locked="0"/>
    </xf>
    <xf numFmtId="0" fontId="3" fillId="3" borderId="4" xfId="0" applyFont="1" applyFill="1" applyBorder="1" applyAlignment="1" applyProtection="1">
      <alignment horizontal="left" vertical="justify"/>
    </xf>
    <xf numFmtId="0" fontId="3" fillId="3" borderId="5" xfId="0" applyFont="1" applyFill="1" applyBorder="1" applyAlignment="1" applyProtection="1">
      <alignment horizontal="center"/>
    </xf>
    <xf numFmtId="0" fontId="3" fillId="2" borderId="2" xfId="0" applyFont="1" applyFill="1" applyBorder="1" applyAlignment="1" applyProtection="1">
      <alignment vertical="justify"/>
    </xf>
    <xf numFmtId="0" fontId="10" fillId="3" borderId="4" xfId="0" applyFont="1" applyFill="1" applyBorder="1" applyAlignment="1" applyProtection="1">
      <alignment horizontal="left" vertical="justify"/>
    </xf>
    <xf numFmtId="0" fontId="3" fillId="3" borderId="4" xfId="0" applyFont="1" applyFill="1" applyBorder="1" applyAlignment="1" applyProtection="1">
      <alignment horizontal="center"/>
    </xf>
    <xf numFmtId="165" fontId="3" fillId="3" borderId="4" xfId="1" applyFont="1" applyFill="1" applyBorder="1" applyProtection="1">
      <protection locked="0"/>
    </xf>
    <xf numFmtId="0" fontId="19" fillId="3" borderId="4" xfId="0" applyFont="1" applyFill="1" applyBorder="1" applyAlignment="1" applyProtection="1">
      <alignment horizontal="left" vertical="justify"/>
    </xf>
    <xf numFmtId="0" fontId="3" fillId="3" borderId="4" xfId="0" applyFont="1" applyFill="1" applyBorder="1" applyAlignment="1" applyProtection="1">
      <alignment horizontal="left" wrapText="1"/>
    </xf>
    <xf numFmtId="0" fontId="3" fillId="3" borderId="6" xfId="0" applyFont="1" applyFill="1" applyBorder="1" applyAlignment="1" applyProtection="1">
      <alignment horizontal="center" vertical="top"/>
    </xf>
    <xf numFmtId="0" fontId="3" fillId="3" borderId="7" xfId="0" applyFont="1" applyFill="1" applyBorder="1" applyProtection="1"/>
    <xf numFmtId="0" fontId="3" fillId="3" borderId="7" xfId="0" applyFont="1" applyFill="1" applyBorder="1" applyAlignment="1" applyProtection="1">
      <alignment horizontal="center"/>
    </xf>
    <xf numFmtId="0" fontId="3" fillId="3" borderId="7" xfId="0" applyFont="1" applyFill="1" applyBorder="1" applyAlignment="1" applyProtection="1">
      <alignment horizontal="right"/>
    </xf>
    <xf numFmtId="165" fontId="3" fillId="3" borderId="8" xfId="1" applyFont="1" applyFill="1" applyBorder="1" applyProtection="1">
      <protection locked="0"/>
    </xf>
    <xf numFmtId="165" fontId="3" fillId="3" borderId="1" xfId="1" applyFont="1" applyFill="1" applyBorder="1" applyProtection="1">
      <protection locked="0"/>
    </xf>
    <xf numFmtId="0" fontId="3" fillId="3" borderId="0" xfId="0" applyFont="1" applyFill="1" applyBorder="1" applyAlignment="1" applyProtection="1">
      <alignment horizontal="left"/>
    </xf>
    <xf numFmtId="0" fontId="3" fillId="3" borderId="0" xfId="0" applyFont="1" applyFill="1" applyBorder="1" applyAlignment="1" applyProtection="1">
      <alignment horizontal="right"/>
    </xf>
    <xf numFmtId="165" fontId="3" fillId="3" borderId="4" xfId="1" quotePrefix="1" applyFont="1" applyFill="1" applyBorder="1" applyAlignment="1" applyProtection="1">
      <alignment horizontal="right"/>
      <protection locked="0"/>
    </xf>
    <xf numFmtId="0" fontId="3" fillId="3" borderId="9" xfId="0" applyFont="1" applyFill="1" applyBorder="1" applyAlignment="1" applyProtection="1">
      <alignment horizontal="center" vertical="top"/>
    </xf>
    <xf numFmtId="2" fontId="3" fillId="3" borderId="10" xfId="0" applyNumberFormat="1" applyFont="1" applyFill="1" applyBorder="1" applyAlignment="1" applyProtection="1">
      <alignment horizontal="center"/>
    </xf>
    <xf numFmtId="0" fontId="3" fillId="3" borderId="10" xfId="0" applyFont="1" applyFill="1" applyBorder="1" applyAlignment="1" applyProtection="1">
      <alignment horizontal="center"/>
    </xf>
    <xf numFmtId="0" fontId="3" fillId="3" borderId="10" xfId="0" applyFont="1" applyFill="1" applyBorder="1" applyAlignment="1" applyProtection="1">
      <alignment horizontal="right"/>
    </xf>
    <xf numFmtId="165" fontId="3" fillId="3" borderId="11" xfId="1" quotePrefix="1" applyFont="1" applyFill="1" applyBorder="1" applyAlignment="1" applyProtection="1">
      <alignment horizontal="right"/>
      <protection locked="0"/>
    </xf>
    <xf numFmtId="165" fontId="3" fillId="3" borderId="3" xfId="1" applyFont="1" applyFill="1" applyBorder="1" applyProtection="1">
      <protection locked="0"/>
    </xf>
    <xf numFmtId="0" fontId="3" fillId="3" borderId="1" xfId="0" applyFont="1" applyFill="1" applyBorder="1" applyAlignment="1" applyProtection="1">
      <alignment horizontal="center" vertical="top"/>
    </xf>
    <xf numFmtId="0" fontId="3" fillId="3" borderId="8" xfId="0" applyFont="1" applyFill="1" applyBorder="1" applyProtection="1"/>
    <xf numFmtId="0" fontId="3" fillId="3" borderId="8" xfId="0" applyFont="1" applyFill="1" applyBorder="1" applyAlignment="1" applyProtection="1">
      <alignment horizontal="center"/>
    </xf>
    <xf numFmtId="0" fontId="3" fillId="3" borderId="8" xfId="0" applyFont="1" applyFill="1" applyBorder="1" applyAlignment="1" applyProtection="1">
      <alignment horizontal="right"/>
    </xf>
    <xf numFmtId="0" fontId="3" fillId="3" borderId="4" xfId="0" applyFont="1" applyFill="1" applyBorder="1" applyAlignment="1" applyProtection="1">
      <alignment horizontal="right"/>
    </xf>
    <xf numFmtId="165" fontId="3" fillId="3" borderId="4" xfId="1" quotePrefix="1" applyFont="1" applyFill="1" applyBorder="1" applyAlignment="1" applyProtection="1">
      <alignment horizontal="center"/>
      <protection locked="0"/>
    </xf>
    <xf numFmtId="165" fontId="3" fillId="3" borderId="4" xfId="1" quotePrefix="1" applyFont="1" applyFill="1" applyBorder="1" applyAlignment="1" applyProtection="1">
      <alignment horizontal="left"/>
      <protection locked="0"/>
    </xf>
    <xf numFmtId="0" fontId="3" fillId="3" borderId="3" xfId="0" applyFont="1" applyFill="1" applyBorder="1" applyAlignment="1" applyProtection="1">
      <alignment horizontal="center" vertical="top"/>
    </xf>
    <xf numFmtId="0" fontId="10" fillId="3" borderId="11" xfId="0" applyFont="1" applyFill="1" applyBorder="1" applyAlignment="1" applyProtection="1">
      <alignment horizontal="center"/>
    </xf>
    <xf numFmtId="0" fontId="3" fillId="3" borderId="11" xfId="0" applyFont="1" applyFill="1" applyBorder="1" applyAlignment="1" applyProtection="1">
      <alignment horizontal="center"/>
    </xf>
    <xf numFmtId="0" fontId="3" fillId="3" borderId="11" xfId="0" applyFont="1" applyFill="1" applyBorder="1" applyAlignment="1" applyProtection="1">
      <alignment horizontal="right"/>
    </xf>
    <xf numFmtId="165" fontId="3" fillId="3" borderId="11" xfId="1" applyFont="1" applyFill="1" applyBorder="1" applyProtection="1">
      <protection locked="0"/>
    </xf>
    <xf numFmtId="0" fontId="10" fillId="3" borderId="4" xfId="0" applyFont="1" applyFill="1" applyBorder="1" applyAlignment="1" applyProtection="1">
      <alignment horizontal="center"/>
    </xf>
    <xf numFmtId="0" fontId="7" fillId="3" borderId="0" xfId="0" applyFont="1" applyFill="1" applyBorder="1" applyAlignment="1" applyProtection="1">
      <alignment horizontal="left" vertical="justify"/>
    </xf>
    <xf numFmtId="0" fontId="7" fillId="3" borderId="2" xfId="0" applyFont="1" applyFill="1" applyBorder="1" applyProtection="1"/>
    <xf numFmtId="0" fontId="3" fillId="3" borderId="4" xfId="0" applyFont="1" applyFill="1" applyBorder="1" applyAlignment="1" applyProtection="1"/>
    <xf numFmtId="0" fontId="7" fillId="3" borderId="2" xfId="0" applyFont="1" applyFill="1" applyBorder="1" applyAlignment="1" applyProtection="1">
      <alignment horizontal="left" vertical="justify"/>
    </xf>
    <xf numFmtId="0" fontId="3" fillId="2" borderId="4" xfId="4" applyFont="1" applyFill="1" applyBorder="1" applyProtection="1">
      <alignment horizontal="justify" vertical="justify"/>
    </xf>
    <xf numFmtId="1" fontId="3" fillId="2" borderId="4" xfId="4" applyNumberFormat="1" applyFont="1" applyFill="1" applyBorder="1" applyAlignment="1" applyProtection="1">
      <alignment horizontal="center" vertical="justify"/>
    </xf>
    <xf numFmtId="1" fontId="3" fillId="2" borderId="4" xfId="4" applyNumberFormat="1" applyFont="1" applyFill="1" applyBorder="1" applyAlignment="1" applyProtection="1">
      <alignment horizontal="center" vertical="justify"/>
      <protection locked="0"/>
    </xf>
    <xf numFmtId="0" fontId="0" fillId="2" borderId="0" xfId="7" applyFont="1" applyFill="1" applyProtection="1">
      <alignment horizontal="justify" vertical="justify"/>
      <protection locked="0"/>
    </xf>
    <xf numFmtId="165" fontId="3" fillId="2" borderId="0" xfId="1" applyFont="1" applyFill="1" applyBorder="1" applyAlignment="1" applyProtection="1">
      <alignment vertical="top"/>
      <protection locked="0"/>
    </xf>
    <xf numFmtId="165" fontId="9" fillId="2" borderId="2" xfId="1" applyFont="1" applyFill="1" applyBorder="1" applyAlignment="1" applyProtection="1">
      <alignment horizontal="justify" vertical="top"/>
      <protection locked="0"/>
    </xf>
    <xf numFmtId="0" fontId="4" fillId="2" borderId="0" xfId="7" applyFont="1" applyFill="1" applyProtection="1">
      <alignment horizontal="justify" vertical="justify"/>
      <protection locked="0"/>
    </xf>
    <xf numFmtId="0" fontId="3" fillId="2" borderId="4" xfId="4" applyFont="1" applyFill="1" applyBorder="1" applyAlignment="1" applyProtection="1">
      <alignment horizontal="center" vertical="justify"/>
    </xf>
    <xf numFmtId="0" fontId="3" fillId="2" borderId="0" xfId="0" applyFont="1" applyFill="1" applyProtection="1"/>
    <xf numFmtId="0" fontId="3" fillId="2" borderId="11" xfId="0" applyFont="1" applyFill="1" applyBorder="1" applyProtection="1"/>
    <xf numFmtId="0" fontId="3" fillId="0" borderId="1" xfId="8" applyFont="1" applyFill="1" applyBorder="1" applyAlignment="1" applyProtection="1">
      <alignment horizontal="center" vertical="top"/>
    </xf>
    <xf numFmtId="0" fontId="3" fillId="0" borderId="1" xfId="8" applyFont="1" applyFill="1" applyBorder="1" applyAlignment="1" applyProtection="1">
      <alignment vertical="justify"/>
    </xf>
    <xf numFmtId="0" fontId="3" fillId="0" borderId="8" xfId="8" applyFont="1" applyFill="1" applyBorder="1" applyAlignment="1" applyProtection="1">
      <alignment horizontal="center"/>
    </xf>
    <xf numFmtId="0" fontId="3" fillId="0" borderId="1" xfId="8" applyFont="1" applyFill="1" applyBorder="1" applyAlignment="1" applyProtection="1">
      <alignment horizontal="center"/>
    </xf>
    <xf numFmtId="165" fontId="3" fillId="0" borderId="1" xfId="1" applyFont="1" applyFill="1" applyBorder="1" applyAlignment="1" applyProtection="1">
      <alignment horizontal="center"/>
      <protection locked="0"/>
    </xf>
    <xf numFmtId="0" fontId="3" fillId="0" borderId="2" xfId="8" applyFont="1" applyFill="1" applyBorder="1" applyAlignment="1" applyProtection="1">
      <alignment horizontal="center" vertical="top"/>
    </xf>
    <xf numFmtId="0" fontId="3" fillId="0" borderId="2" xfId="0" applyFont="1" applyBorder="1" applyAlignment="1" applyProtection="1">
      <alignment horizontal="center" wrapText="1"/>
    </xf>
    <xf numFmtId="0" fontId="3" fillId="0" borderId="4" xfId="8" applyFont="1" applyFill="1" applyBorder="1" applyAlignment="1" applyProtection="1">
      <alignment horizontal="center"/>
    </xf>
    <xf numFmtId="0" fontId="3" fillId="0" borderId="2" xfId="8" applyFont="1" applyFill="1" applyBorder="1" applyAlignment="1" applyProtection="1">
      <alignment horizontal="center"/>
    </xf>
    <xf numFmtId="0" fontId="3" fillId="0" borderId="3" xfId="8" applyFont="1" applyFill="1" applyBorder="1" applyAlignment="1" applyProtection="1">
      <alignment horizontal="center" vertical="top"/>
    </xf>
    <xf numFmtId="0" fontId="3" fillId="0" borderId="3" xfId="8" applyFont="1" applyFill="1" applyBorder="1" applyAlignment="1" applyProtection="1">
      <alignment horizontal="center" vertical="justify"/>
    </xf>
    <xf numFmtId="0" fontId="3" fillId="0" borderId="11" xfId="8" applyFont="1" applyFill="1" applyBorder="1" applyAlignment="1" applyProtection="1">
      <alignment horizontal="center"/>
    </xf>
    <xf numFmtId="0" fontId="3" fillId="0" borderId="3" xfId="8" applyFont="1" applyFill="1" applyBorder="1" applyAlignment="1" applyProtection="1">
      <alignment horizontal="center"/>
    </xf>
    <xf numFmtId="165" fontId="3" fillId="0" borderId="3" xfId="1" applyFont="1" applyFill="1" applyBorder="1" applyAlignment="1" applyProtection="1">
      <alignment horizontal="center"/>
      <protection locked="0"/>
    </xf>
    <xf numFmtId="0" fontId="3" fillId="0" borderId="14" xfId="0" applyFont="1" applyBorder="1" applyAlignment="1" applyProtection="1">
      <alignment horizontal="center" vertical="top"/>
    </xf>
    <xf numFmtId="0" fontId="3" fillId="0" borderId="1" xfId="0" applyFont="1" applyBorder="1" applyProtection="1"/>
    <xf numFmtId="0" fontId="3" fillId="0" borderId="7" xfId="0" applyFont="1" applyBorder="1" applyAlignment="1" applyProtection="1">
      <alignment horizontal="center"/>
    </xf>
    <xf numFmtId="0" fontId="3" fillId="0" borderId="1" xfId="0" applyFont="1" applyBorder="1" applyAlignment="1" applyProtection="1">
      <alignment horizontal="center"/>
    </xf>
    <xf numFmtId="165" fontId="3" fillId="2" borderId="0" xfId="1" applyFont="1" applyFill="1" applyProtection="1">
      <protection locked="0"/>
    </xf>
    <xf numFmtId="165" fontId="3" fillId="0" borderId="15" xfId="1" applyFont="1" applyBorder="1" applyProtection="1">
      <protection locked="0"/>
    </xf>
    <xf numFmtId="0" fontId="17" fillId="0" borderId="2" xfId="0" applyFont="1" applyFill="1" applyBorder="1" applyAlignment="1" applyProtection="1">
      <alignment horizontal="center" vertical="top"/>
    </xf>
    <xf numFmtId="0" fontId="7" fillId="3" borderId="2" xfId="0" applyFont="1" applyFill="1" applyBorder="1" applyAlignment="1" applyProtection="1">
      <alignment vertical="justify"/>
    </xf>
    <xf numFmtId="0" fontId="7" fillId="3" borderId="2" xfId="0" applyFont="1" applyFill="1" applyBorder="1" applyAlignment="1" applyProtection="1">
      <alignment horizontal="center"/>
    </xf>
    <xf numFmtId="165" fontId="17" fillId="0" borderId="2" xfId="1" applyFont="1" applyFill="1" applyBorder="1" applyProtection="1">
      <protection locked="0"/>
    </xf>
    <xf numFmtId="0" fontId="9" fillId="0" borderId="2" xfId="0" applyFont="1" applyFill="1" applyBorder="1" applyAlignment="1" applyProtection="1">
      <alignment horizontal="center" vertical="top"/>
    </xf>
    <xf numFmtId="0" fontId="3" fillId="3" borderId="2" xfId="0" applyFont="1" applyFill="1" applyBorder="1" applyAlignment="1" applyProtection="1">
      <alignment vertical="center" wrapText="1"/>
    </xf>
    <xf numFmtId="0" fontId="9" fillId="0" borderId="2" xfId="0" applyFont="1" applyFill="1" applyBorder="1" applyAlignment="1" applyProtection="1">
      <alignment horizontal="center" vertical="top" wrapText="1"/>
    </xf>
    <xf numFmtId="1" fontId="3" fillId="3" borderId="4" xfId="0" applyNumberFormat="1" applyFont="1" applyFill="1" applyBorder="1" applyAlignment="1" applyProtection="1">
      <alignment horizontal="center" wrapText="1"/>
    </xf>
    <xf numFmtId="0" fontId="3" fillId="3" borderId="2" xfId="0" applyFont="1" applyFill="1" applyBorder="1" applyAlignment="1" applyProtection="1">
      <alignment horizontal="center" wrapText="1"/>
    </xf>
    <xf numFmtId="165" fontId="3" fillId="2" borderId="0" xfId="1" applyFont="1" applyFill="1" applyBorder="1" applyAlignment="1" applyProtection="1">
      <protection locked="0"/>
    </xf>
    <xf numFmtId="165" fontId="3" fillId="2" borderId="0" xfId="1" applyFont="1" applyFill="1" applyAlignment="1" applyProtection="1">
      <protection locked="0"/>
    </xf>
    <xf numFmtId="0" fontId="3" fillId="0" borderId="12" xfId="0" applyFont="1" applyBorder="1" applyAlignment="1" applyProtection="1">
      <alignment horizontal="center" vertical="top"/>
    </xf>
    <xf numFmtId="0" fontId="5" fillId="0" borderId="2" xfId="0" applyFont="1" applyBorder="1" applyProtection="1"/>
    <xf numFmtId="0" fontId="3" fillId="0" borderId="0" xfId="0" applyFont="1" applyBorder="1" applyAlignment="1" applyProtection="1">
      <alignment horizontal="center"/>
    </xf>
    <xf numFmtId="0" fontId="3" fillId="0" borderId="2" xfId="0" applyFont="1" applyBorder="1" applyAlignment="1" applyProtection="1">
      <alignment horizontal="center"/>
    </xf>
    <xf numFmtId="165" fontId="3" fillId="0" borderId="16" xfId="1" applyFont="1" applyBorder="1" applyProtection="1">
      <protection locked="0"/>
    </xf>
    <xf numFmtId="0" fontId="3" fillId="0" borderId="2" xfId="0" applyFont="1" applyBorder="1" applyProtection="1"/>
    <xf numFmtId="0" fontId="3" fillId="0" borderId="4" xfId="0" applyFont="1" applyBorder="1" applyAlignment="1" applyProtection="1">
      <alignment horizontal="center"/>
    </xf>
    <xf numFmtId="0" fontId="3" fillId="0" borderId="2" xfId="0" applyFont="1" applyBorder="1" applyAlignment="1" applyProtection="1">
      <alignment wrapText="1"/>
    </xf>
    <xf numFmtId="0" fontId="3" fillId="0" borderId="12" xfId="0" applyFont="1" applyBorder="1" applyAlignment="1" applyProtection="1">
      <alignment horizontal="center" vertical="top" wrapText="1"/>
    </xf>
    <xf numFmtId="0" fontId="3" fillId="0" borderId="2" xfId="0" applyFont="1" applyBorder="1" applyAlignment="1" applyProtection="1">
      <alignment vertical="center" wrapText="1"/>
    </xf>
    <xf numFmtId="0" fontId="3" fillId="0" borderId="0"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165" fontId="3" fillId="2" borderId="0" xfId="1" applyFont="1" applyFill="1" applyBorder="1" applyAlignment="1" applyProtection="1">
      <alignment vertical="center"/>
      <protection locked="0"/>
    </xf>
    <xf numFmtId="165" fontId="9" fillId="2" borderId="2" xfId="1" applyFont="1" applyFill="1" applyBorder="1" applyAlignment="1" applyProtection="1">
      <alignment horizontal="justify" vertical="center"/>
      <protection locked="0"/>
    </xf>
    <xf numFmtId="0" fontId="3" fillId="0" borderId="2"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2" xfId="0" applyFont="1" applyBorder="1" applyAlignment="1" applyProtection="1">
      <alignment horizontal="left"/>
    </xf>
    <xf numFmtId="165" fontId="3" fillId="0" borderId="16" xfId="1" applyFont="1" applyBorder="1" applyAlignment="1" applyProtection="1">
      <alignment vertical="center"/>
      <protection locked="0"/>
    </xf>
    <xf numFmtId="0" fontId="3" fillId="0" borderId="2" xfId="0" applyFont="1" applyBorder="1" applyAlignment="1" applyProtection="1">
      <alignment horizontal="left" wrapText="1"/>
    </xf>
    <xf numFmtId="0" fontId="3" fillId="0" borderId="17" xfId="0" applyFont="1" applyBorder="1" applyAlignment="1" applyProtection="1">
      <alignment horizontal="center" vertical="top"/>
    </xf>
    <xf numFmtId="0" fontId="3" fillId="0" borderId="3" xfId="0" applyNumberFormat="1" applyFont="1" applyBorder="1" applyAlignment="1" applyProtection="1">
      <alignment horizontal="center"/>
    </xf>
    <xf numFmtId="165" fontId="3" fillId="0" borderId="13" xfId="1" applyFont="1" applyBorder="1" applyProtection="1">
      <protection locked="0"/>
    </xf>
    <xf numFmtId="0" fontId="3" fillId="2" borderId="6" xfId="9" applyFont="1" applyFill="1" applyBorder="1" applyAlignment="1" applyProtection="1">
      <alignment horizontal="center" vertical="top"/>
    </xf>
    <xf numFmtId="0" fontId="3" fillId="2" borderId="7" xfId="9" applyFont="1" applyFill="1" applyBorder="1" applyAlignment="1" applyProtection="1">
      <alignment horizontal="center" vertical="top" wrapText="1"/>
    </xf>
    <xf numFmtId="1" fontId="3" fillId="2" borderId="7" xfId="9" applyNumberFormat="1" applyFont="1" applyFill="1" applyBorder="1" applyAlignment="1" applyProtection="1">
      <alignment horizontal="center"/>
    </xf>
    <xf numFmtId="0" fontId="3" fillId="2" borderId="7" xfId="9" applyFont="1" applyFill="1" applyBorder="1" applyAlignment="1" applyProtection="1">
      <alignment horizontal="center"/>
    </xf>
    <xf numFmtId="0" fontId="3" fillId="2" borderId="9" xfId="9" applyFont="1" applyFill="1" applyBorder="1" applyAlignment="1" applyProtection="1">
      <alignment horizontal="center" vertical="top"/>
    </xf>
    <xf numFmtId="2" fontId="3" fillId="2" borderId="10" xfId="9" applyNumberFormat="1" applyFont="1" applyFill="1" applyBorder="1" applyAlignment="1" applyProtection="1">
      <alignment horizontal="center" vertical="top" wrapText="1"/>
    </xf>
    <xf numFmtId="1" fontId="3" fillId="2" borderId="10" xfId="9" applyNumberFormat="1" applyFont="1" applyFill="1" applyBorder="1" applyAlignment="1" applyProtection="1">
      <alignment horizontal="center"/>
    </xf>
    <xf numFmtId="0" fontId="3" fillId="2" borderId="10" xfId="9" applyFont="1" applyFill="1" applyBorder="1" applyAlignment="1" applyProtection="1">
      <alignment horizontal="center"/>
    </xf>
    <xf numFmtId="0" fontId="3" fillId="2" borderId="1" xfId="0" applyFont="1" applyFill="1" applyBorder="1" applyAlignment="1" applyProtection="1">
      <alignment horizontal="center" vertical="top" wrapText="1"/>
    </xf>
    <xf numFmtId="4" fontId="3" fillId="0" borderId="11" xfId="10" applyFont="1" applyFill="1" applyBorder="1" applyAlignment="1" applyProtection="1">
      <alignment horizontal="center" vertical="top" wrapText="1"/>
    </xf>
    <xf numFmtId="0" fontId="3" fillId="2" borderId="4" xfId="0" applyFont="1" applyFill="1" applyBorder="1" applyAlignment="1" applyProtection="1">
      <alignment horizontal="center" vertical="top"/>
    </xf>
    <xf numFmtId="0" fontId="3" fillId="2" borderId="2" xfId="0" applyFont="1" applyFill="1" applyBorder="1" applyAlignment="1" applyProtection="1">
      <alignment horizontal="center" vertical="top" wrapText="1"/>
    </xf>
    <xf numFmtId="165" fontId="3" fillId="2" borderId="5" xfId="1" applyFont="1" applyFill="1" applyBorder="1" applyAlignment="1" applyProtection="1">
      <protection locked="0"/>
    </xf>
    <xf numFmtId="0" fontId="3" fillId="0" borderId="2" xfId="0" applyFont="1" applyBorder="1" applyAlignment="1" applyProtection="1">
      <alignment horizontal="left" vertical="center"/>
    </xf>
    <xf numFmtId="0" fontId="5" fillId="0" borderId="2" xfId="0" applyFont="1" applyBorder="1" applyAlignment="1" applyProtection="1">
      <alignment vertical="center"/>
    </xf>
    <xf numFmtId="165" fontId="3" fillId="2" borderId="0" xfId="1" applyFont="1" applyFill="1" applyAlignment="1" applyProtection="1">
      <alignment vertical="center"/>
      <protection locked="0"/>
    </xf>
    <xf numFmtId="0" fontId="3" fillId="0" borderId="0" xfId="0" applyFont="1" applyAlignment="1" applyProtection="1">
      <alignment horizontal="center"/>
    </xf>
    <xf numFmtId="165" fontId="3" fillId="0" borderId="16" xfId="1" applyFont="1" applyBorder="1" applyAlignment="1" applyProtection="1">
      <alignment vertical="center" wrapText="1"/>
      <protection locked="0"/>
    </xf>
    <xf numFmtId="165" fontId="3" fillId="0" borderId="2" xfId="1" applyFont="1" applyBorder="1" applyAlignment="1" applyProtection="1">
      <alignment vertical="center" wrapText="1"/>
      <protection locked="0"/>
    </xf>
    <xf numFmtId="165" fontId="3" fillId="0" borderId="2" xfId="1" applyFont="1" applyBorder="1" applyAlignment="1" applyProtection="1">
      <protection locked="0"/>
    </xf>
    <xf numFmtId="165" fontId="3" fillId="2" borderId="11" xfId="1" applyFont="1" applyFill="1" applyBorder="1" applyAlignment="1" applyProtection="1">
      <protection locked="0"/>
    </xf>
    <xf numFmtId="165" fontId="3" fillId="2" borderId="11" xfId="1" applyFont="1" applyFill="1" applyBorder="1" applyAlignment="1" applyProtection="1">
      <alignment horizontal="center"/>
      <protection locked="0"/>
    </xf>
    <xf numFmtId="0" fontId="3" fillId="3" borderId="1" xfId="10" applyNumberFormat="1" applyFont="1" applyFill="1" applyBorder="1" applyAlignment="1">
      <alignment horizontal="center" vertical="top"/>
    </xf>
    <xf numFmtId="0" fontId="3" fillId="3" borderId="1" xfId="10" applyNumberFormat="1" applyFont="1" applyFill="1" applyBorder="1" applyAlignment="1">
      <alignment horizontal="left" vertical="justify"/>
    </xf>
    <xf numFmtId="0" fontId="3" fillId="3" borderId="8" xfId="0" applyFont="1" applyFill="1" applyBorder="1" applyAlignment="1">
      <alignment horizontal="center"/>
    </xf>
    <xf numFmtId="1" fontId="3" fillId="2" borderId="8" xfId="0" applyNumberFormat="1" applyFont="1" applyFill="1" applyBorder="1" applyAlignment="1">
      <alignment horizontal="center"/>
    </xf>
    <xf numFmtId="165" fontId="3" fillId="3" borderId="8" xfId="1" applyFont="1" applyFill="1" applyBorder="1"/>
    <xf numFmtId="165" fontId="3" fillId="2" borderId="1" xfId="1" applyFont="1" applyFill="1" applyBorder="1" applyAlignment="1">
      <alignment horizontal="center"/>
    </xf>
    <xf numFmtId="2" fontId="3" fillId="3" borderId="2" xfId="10" applyNumberFormat="1" applyFont="1" applyFill="1" applyBorder="1" applyAlignment="1">
      <alignment horizontal="center" vertical="top"/>
    </xf>
    <xf numFmtId="0" fontId="3" fillId="3" borderId="2" xfId="10" applyNumberFormat="1" applyFont="1" applyFill="1" applyBorder="1" applyAlignment="1">
      <alignment horizontal="center" vertical="justify"/>
    </xf>
    <xf numFmtId="0" fontId="3" fillId="3" borderId="4" xfId="0" applyFont="1" applyFill="1" applyBorder="1" applyAlignment="1">
      <alignment horizontal="center"/>
    </xf>
    <xf numFmtId="1" fontId="3" fillId="2" borderId="4" xfId="0" applyNumberFormat="1" applyFont="1" applyFill="1" applyBorder="1" applyAlignment="1">
      <alignment horizontal="center"/>
    </xf>
    <xf numFmtId="165" fontId="3" fillId="3" borderId="4" xfId="1" quotePrefix="1" applyFont="1" applyFill="1" applyBorder="1" applyAlignment="1">
      <alignment horizontal="center"/>
    </xf>
    <xf numFmtId="165" fontId="3" fillId="3" borderId="2" xfId="1" quotePrefix="1" applyFont="1" applyFill="1" applyBorder="1" applyAlignment="1">
      <alignment horizontal="center"/>
    </xf>
    <xf numFmtId="2" fontId="3" fillId="3" borderId="9" xfId="10" applyNumberFormat="1" applyFont="1" applyFill="1" applyBorder="1" applyAlignment="1">
      <alignment horizontal="center" vertical="top"/>
    </xf>
    <xf numFmtId="0" fontId="3" fillId="3" borderId="3" xfId="10" applyNumberFormat="1" applyFont="1" applyFill="1" applyBorder="1" applyAlignment="1">
      <alignment horizontal="center" vertical="justify"/>
    </xf>
    <xf numFmtId="0" fontId="3" fillId="3" borderId="11" xfId="0" applyFont="1" applyFill="1" applyBorder="1" applyAlignment="1">
      <alignment horizontal="center"/>
    </xf>
    <xf numFmtId="1" fontId="3" fillId="2" borderId="11" xfId="0" applyNumberFormat="1" applyFont="1" applyFill="1" applyBorder="1" applyAlignment="1">
      <alignment horizontal="center"/>
    </xf>
    <xf numFmtId="165" fontId="3" fillId="3" borderId="11" xfId="1" applyFont="1" applyFill="1" applyBorder="1"/>
    <xf numFmtId="165" fontId="3" fillId="3" borderId="3" xfId="1" applyFont="1" applyFill="1" applyBorder="1" applyAlignment="1">
      <alignment horizontal="center"/>
    </xf>
    <xf numFmtId="0" fontId="3" fillId="3" borderId="4" xfId="10" applyNumberFormat="1" applyFont="1" applyFill="1" applyBorder="1" applyAlignment="1">
      <alignment horizontal="center"/>
    </xf>
    <xf numFmtId="165" fontId="3" fillId="3" borderId="4" xfId="1" applyFont="1" applyFill="1" applyBorder="1" applyAlignment="1">
      <alignment horizontal="center"/>
    </xf>
    <xf numFmtId="165" fontId="3" fillId="3" borderId="4" xfId="1" applyFont="1" applyFill="1" applyBorder="1"/>
    <xf numFmtId="0" fontId="7" fillId="0" borderId="2" xfId="10" applyNumberFormat="1" applyFont="1" applyBorder="1" applyAlignment="1">
      <alignment vertical="justify"/>
    </xf>
    <xf numFmtId="165" fontId="3" fillId="2" borderId="0" xfId="1" applyFont="1" applyFill="1" applyBorder="1" applyAlignment="1">
      <alignment horizontal="center"/>
    </xf>
    <xf numFmtId="165" fontId="3" fillId="3" borderId="2" xfId="1" applyFont="1" applyFill="1" applyBorder="1"/>
    <xf numFmtId="0" fontId="3" fillId="3" borderId="2" xfId="10" applyNumberFormat="1" applyFont="1" applyFill="1" applyBorder="1" applyAlignment="1">
      <alignment vertical="justify"/>
    </xf>
    <xf numFmtId="0" fontId="7" fillId="3" borderId="2" xfId="10" applyNumberFormat="1" applyFont="1" applyFill="1" applyBorder="1" applyAlignment="1">
      <alignment vertical="justify"/>
    </xf>
    <xf numFmtId="0" fontId="3" fillId="3" borderId="4" xfId="10" applyNumberFormat="1" applyFont="1" applyFill="1" applyBorder="1" applyAlignment="1">
      <alignment vertical="justify"/>
    </xf>
    <xf numFmtId="165" fontId="3" fillId="3" borderId="2" xfId="1" applyFont="1" applyFill="1" applyBorder="1" applyAlignment="1">
      <alignment horizontal="center"/>
    </xf>
    <xf numFmtId="0" fontId="7" fillId="3" borderId="4" xfId="10" applyNumberFormat="1" applyFont="1" applyFill="1" applyBorder="1" applyAlignment="1">
      <alignment vertical="justify"/>
    </xf>
    <xf numFmtId="0" fontId="3" fillId="2" borderId="4" xfId="8" applyFont="1" applyFill="1" applyBorder="1" applyAlignment="1">
      <alignment vertical="justify"/>
    </xf>
    <xf numFmtId="165" fontId="3" fillId="0" borderId="2" xfId="1" applyFont="1" applyBorder="1"/>
    <xf numFmtId="0" fontId="7" fillId="3" borderId="4" xfId="10" applyNumberFormat="1" applyFont="1" applyFill="1" applyBorder="1" applyAlignment="1">
      <alignment horizontal="left" vertical="justify"/>
    </xf>
    <xf numFmtId="2" fontId="3" fillId="0" borderId="2" xfId="10" applyNumberFormat="1" applyFont="1" applyFill="1" applyBorder="1" applyAlignment="1">
      <alignment horizontal="center" vertical="top"/>
    </xf>
    <xf numFmtId="0" fontId="3" fillId="0" borderId="4" xfId="10" applyNumberFormat="1" applyFont="1" applyFill="1" applyBorder="1" applyAlignment="1">
      <alignment vertical="justify"/>
    </xf>
    <xf numFmtId="0" fontId="3" fillId="0" borderId="4" xfId="10" applyNumberFormat="1" applyFont="1" applyFill="1" applyBorder="1" applyAlignment="1">
      <alignment horizontal="center"/>
    </xf>
    <xf numFmtId="165" fontId="3" fillId="0" borderId="2" xfId="1" applyFont="1" applyFill="1" applyBorder="1" applyAlignment="1">
      <alignment horizontal="center"/>
    </xf>
    <xf numFmtId="165" fontId="3" fillId="0" borderId="2" xfId="1" applyFont="1" applyFill="1" applyBorder="1"/>
    <xf numFmtId="2" fontId="3" fillId="2" borderId="2" xfId="10" applyNumberFormat="1" applyFont="1" applyFill="1" applyBorder="1" applyAlignment="1">
      <alignment horizontal="center" vertical="top"/>
    </xf>
    <xf numFmtId="0" fontId="3" fillId="2" borderId="4" xfId="10" applyNumberFormat="1" applyFont="1" applyFill="1" applyBorder="1" applyAlignment="1">
      <alignment vertical="justify"/>
    </xf>
    <xf numFmtId="0" fontId="3" fillId="2" borderId="4" xfId="10" applyNumberFormat="1" applyFont="1" applyFill="1" applyBorder="1" applyAlignment="1">
      <alignment horizontal="center"/>
    </xf>
    <xf numFmtId="165" fontId="3" fillId="2" borderId="2" xfId="1" applyFont="1" applyFill="1" applyBorder="1" applyAlignment="1">
      <alignment horizontal="center"/>
    </xf>
    <xf numFmtId="165" fontId="3" fillId="2" borderId="2" xfId="1" applyFont="1" applyFill="1" applyBorder="1"/>
    <xf numFmtId="0" fontId="3" fillId="3" borderId="2" xfId="0" applyFont="1" applyFill="1" applyBorder="1" applyAlignment="1">
      <alignment horizontal="center" vertical="top"/>
    </xf>
    <xf numFmtId="0" fontId="5" fillId="3" borderId="4" xfId="0" applyFont="1" applyFill="1" applyBorder="1" applyAlignment="1">
      <alignment horizontal="left" vertical="justify"/>
    </xf>
    <xf numFmtId="0" fontId="3" fillId="3" borderId="4" xfId="0" applyFont="1" applyFill="1" applyBorder="1" applyAlignment="1">
      <alignment horizontal="left" vertical="justify"/>
    </xf>
    <xf numFmtId="2" fontId="3" fillId="3" borderId="3" xfId="10" applyNumberFormat="1" applyFont="1" applyFill="1" applyBorder="1" applyAlignment="1">
      <alignment horizontal="center" vertical="top"/>
    </xf>
    <xf numFmtId="0" fontId="3" fillId="3" borderId="11" xfId="10" applyNumberFormat="1" applyFont="1" applyFill="1" applyBorder="1" applyAlignment="1">
      <alignment horizontal="left" vertical="justify"/>
    </xf>
    <xf numFmtId="0" fontId="3" fillId="3" borderId="11" xfId="10" applyNumberFormat="1" applyFont="1" applyFill="1" applyBorder="1" applyAlignment="1">
      <alignment horizontal="center"/>
    </xf>
    <xf numFmtId="2" fontId="3" fillId="3" borderId="6" xfId="10" applyNumberFormat="1" applyFont="1" applyFill="1" applyBorder="1" applyAlignment="1">
      <alignment horizontal="center" vertical="top"/>
    </xf>
    <xf numFmtId="0" fontId="3" fillId="3" borderId="0" xfId="10" applyNumberFormat="1" applyFont="1" applyFill="1" applyBorder="1" applyAlignment="1">
      <alignment vertical="justify"/>
    </xf>
    <xf numFmtId="0" fontId="3" fillId="3" borderId="0" xfId="10" applyNumberFormat="1" applyFont="1" applyFill="1" applyBorder="1" applyAlignment="1">
      <alignment horizontal="center"/>
    </xf>
    <xf numFmtId="2" fontId="3" fillId="3" borderId="5" xfId="10" applyNumberFormat="1" applyFont="1" applyFill="1" applyBorder="1" applyAlignment="1">
      <alignment horizontal="center" vertical="top"/>
    </xf>
    <xf numFmtId="0" fontId="3" fillId="3" borderId="10" xfId="10" applyNumberFormat="1" applyFont="1" applyFill="1" applyBorder="1" applyAlignment="1">
      <alignment horizontal="center" vertical="justify"/>
    </xf>
    <xf numFmtId="0" fontId="3" fillId="3" borderId="10" xfId="10" applyNumberFormat="1" applyFont="1" applyFill="1" applyBorder="1" applyAlignment="1">
      <alignment horizontal="center"/>
    </xf>
    <xf numFmtId="165" fontId="3" fillId="0" borderId="11" xfId="1" applyFont="1" applyBorder="1" applyAlignment="1">
      <alignment horizontal="center"/>
    </xf>
    <xf numFmtId="165" fontId="3" fillId="0" borderId="11" xfId="1" applyFont="1" applyBorder="1"/>
    <xf numFmtId="2" fontId="3" fillId="3" borderId="1" xfId="8" applyNumberFormat="1" applyFont="1" applyFill="1" applyBorder="1" applyAlignment="1">
      <alignment horizontal="center" vertical="top"/>
    </xf>
    <xf numFmtId="0" fontId="3" fillId="3" borderId="1" xfId="8" applyFont="1" applyFill="1" applyBorder="1" applyAlignment="1">
      <alignment horizontal="center" vertical="justify"/>
    </xf>
    <xf numFmtId="2" fontId="3" fillId="3" borderId="2" xfId="8" applyNumberFormat="1" applyFont="1" applyFill="1" applyBorder="1" applyAlignment="1">
      <alignment horizontal="center" vertical="top"/>
    </xf>
    <xf numFmtId="0" fontId="3" fillId="3" borderId="2" xfId="8" applyFont="1" applyFill="1" applyBorder="1" applyAlignment="1">
      <alignment horizontal="center" vertical="justify"/>
    </xf>
    <xf numFmtId="2" fontId="3" fillId="3" borderId="9" xfId="8" applyNumberFormat="1" applyFont="1" applyFill="1" applyBorder="1" applyAlignment="1">
      <alignment horizontal="center" vertical="top"/>
    </xf>
    <xf numFmtId="0" fontId="3" fillId="2" borderId="3" xfId="8" applyFont="1" applyFill="1" applyBorder="1" applyAlignment="1">
      <alignment horizontal="center" vertical="justify"/>
    </xf>
    <xf numFmtId="0" fontId="3" fillId="3" borderId="4" xfId="8" applyFont="1" applyFill="1" applyBorder="1" applyAlignment="1">
      <alignment horizontal="center" vertical="justify"/>
    </xf>
    <xf numFmtId="0" fontId="3" fillId="2" borderId="4" xfId="8" applyFont="1" applyFill="1" applyBorder="1" applyAlignment="1">
      <alignment horizontal="center"/>
    </xf>
    <xf numFmtId="165" fontId="3" fillId="3" borderId="1" xfId="1" applyFont="1" applyFill="1" applyBorder="1"/>
    <xf numFmtId="0" fontId="7" fillId="3" borderId="4" xfId="8" applyFont="1" applyFill="1" applyBorder="1" applyAlignment="1">
      <alignment horizontal="left" vertical="justify"/>
    </xf>
    <xf numFmtId="0" fontId="5" fillId="3" borderId="4" xfId="8" applyFont="1" applyFill="1" applyBorder="1" applyAlignment="1">
      <alignment vertical="justify"/>
    </xf>
    <xf numFmtId="0" fontId="3" fillId="3" borderId="4" xfId="8" applyFont="1" applyFill="1" applyBorder="1" applyAlignment="1">
      <alignment horizontal="left" vertical="justify"/>
    </xf>
    <xf numFmtId="0" fontId="5" fillId="3" borderId="2" xfId="8" applyFont="1" applyFill="1" applyBorder="1" applyAlignment="1">
      <alignment vertical="justify"/>
    </xf>
    <xf numFmtId="0" fontId="5" fillId="3" borderId="2" xfId="8" applyFont="1" applyFill="1" applyBorder="1"/>
    <xf numFmtId="0" fontId="3" fillId="3" borderId="2" xfId="8" applyFont="1" applyFill="1" applyBorder="1" applyAlignment="1">
      <alignment horizontal="center"/>
    </xf>
    <xf numFmtId="0" fontId="3" fillId="3" borderId="4" xfId="8" applyFont="1" applyFill="1" applyBorder="1" applyAlignment="1">
      <alignment horizontal="center"/>
    </xf>
    <xf numFmtId="2" fontId="3" fillId="3" borderId="3" xfId="8" applyNumberFormat="1" applyFont="1" applyFill="1" applyBorder="1" applyAlignment="1">
      <alignment horizontal="center" vertical="top"/>
    </xf>
    <xf numFmtId="0" fontId="3" fillId="3" borderId="3" xfId="8" applyFont="1" applyFill="1" applyBorder="1" applyAlignment="1">
      <alignment horizontal="center"/>
    </xf>
    <xf numFmtId="0" fontId="3" fillId="3" borderId="11" xfId="8" applyFont="1" applyFill="1" applyBorder="1" applyAlignment="1">
      <alignment horizontal="center"/>
    </xf>
    <xf numFmtId="165" fontId="3" fillId="3" borderId="10" xfId="1" applyFont="1" applyFill="1" applyBorder="1" applyAlignment="1">
      <alignment horizontal="center"/>
    </xf>
    <xf numFmtId="165" fontId="3" fillId="3" borderId="3" xfId="1" applyFont="1" applyFill="1" applyBorder="1"/>
    <xf numFmtId="2" fontId="3" fillId="3" borderId="5" xfId="8" applyNumberFormat="1" applyFont="1" applyFill="1" applyBorder="1" applyAlignment="1">
      <alignment horizontal="center" vertical="top"/>
    </xf>
    <xf numFmtId="0" fontId="3" fillId="3" borderId="0" xfId="8" applyFont="1" applyFill="1" applyBorder="1" applyAlignment="1">
      <alignment vertical="justify"/>
    </xf>
    <xf numFmtId="0" fontId="3" fillId="3" borderId="0" xfId="8" applyFont="1" applyFill="1" applyBorder="1" applyAlignment="1">
      <alignment horizontal="center"/>
    </xf>
    <xf numFmtId="0" fontId="3" fillId="3" borderId="10" xfId="8" applyFont="1" applyFill="1" applyBorder="1" applyAlignment="1">
      <alignment horizontal="center" vertical="justify"/>
    </xf>
    <xf numFmtId="0" fontId="3" fillId="3" borderId="10" xfId="8" applyFont="1" applyFill="1" applyBorder="1" applyAlignment="1">
      <alignment horizontal="center"/>
    </xf>
    <xf numFmtId="0" fontId="3" fillId="3" borderId="1" xfId="8" applyFont="1" applyFill="1" applyBorder="1" applyAlignment="1">
      <alignment vertical="justify"/>
    </xf>
    <xf numFmtId="0" fontId="3" fillId="3" borderId="2" xfId="8" applyFont="1" applyFill="1" applyBorder="1" applyAlignment="1">
      <alignment horizontal="left" vertical="justify"/>
    </xf>
    <xf numFmtId="0" fontId="5" fillId="3" borderId="2" xfId="8" applyFont="1" applyFill="1" applyBorder="1" applyAlignment="1">
      <alignment horizontal="left"/>
    </xf>
    <xf numFmtId="165" fontId="3" fillId="2" borderId="5" xfId="1" applyFont="1" applyFill="1" applyBorder="1" applyAlignment="1">
      <alignment horizontal="center"/>
    </xf>
    <xf numFmtId="0" fontId="3" fillId="2" borderId="2" xfId="8" applyFont="1" applyFill="1" applyBorder="1"/>
    <xf numFmtId="0" fontId="7" fillId="3" borderId="2" xfId="0" applyFont="1" applyFill="1" applyBorder="1" applyAlignment="1">
      <alignment horizontal="left" vertical="justify"/>
    </xf>
    <xf numFmtId="1" fontId="3" fillId="2" borderId="2" xfId="8" applyNumberFormat="1" applyFont="1" applyFill="1" applyBorder="1" applyAlignment="1">
      <alignment horizontal="center"/>
    </xf>
    <xf numFmtId="165" fontId="3" fillId="3" borderId="0" xfId="1" applyFont="1" applyFill="1" applyBorder="1"/>
    <xf numFmtId="0" fontId="3" fillId="3" borderId="2" xfId="0" applyFont="1" applyFill="1" applyBorder="1" applyAlignment="1">
      <alignment horizontal="left"/>
    </xf>
    <xf numFmtId="0" fontId="3" fillId="2" borderId="5" xfId="8" applyFont="1" applyFill="1" applyBorder="1" applyAlignment="1">
      <alignment horizontal="center" vertical="top"/>
    </xf>
    <xf numFmtId="0" fontId="3" fillId="3" borderId="2" xfId="0" applyFont="1" applyFill="1" applyBorder="1" applyAlignment="1">
      <alignment horizontal="left" vertical="justify"/>
    </xf>
    <xf numFmtId="1" fontId="3" fillId="2" borderId="2" xfId="1" applyNumberFormat="1" applyFont="1" applyFill="1" applyBorder="1" applyAlignment="1">
      <alignment horizontal="center"/>
    </xf>
    <xf numFmtId="0" fontId="3" fillId="2" borderId="2" xfId="8" applyFont="1" applyFill="1" applyBorder="1" applyAlignment="1">
      <alignment vertical="justify"/>
    </xf>
    <xf numFmtId="1" fontId="3" fillId="3" borderId="4" xfId="1" applyNumberFormat="1" applyFont="1" applyFill="1" applyBorder="1" applyAlignment="1">
      <alignment horizontal="center"/>
    </xf>
    <xf numFmtId="0" fontId="5" fillId="3" borderId="4" xfId="8" applyFont="1" applyFill="1" applyBorder="1" applyAlignment="1">
      <alignment horizontal="left"/>
    </xf>
    <xf numFmtId="0" fontId="3" fillId="3" borderId="4" xfId="8" applyFont="1" applyFill="1" applyBorder="1"/>
    <xf numFmtId="2" fontId="3" fillId="0" borderId="2" xfId="8" applyNumberFormat="1" applyFont="1" applyFill="1" applyBorder="1" applyAlignment="1">
      <alignment horizontal="center" vertical="top"/>
    </xf>
    <xf numFmtId="0" fontId="3" fillId="0" borderId="4" xfId="8" applyFont="1" applyFill="1" applyBorder="1" applyAlignment="1">
      <alignment horizontal="left" vertical="justify"/>
    </xf>
    <xf numFmtId="0" fontId="3" fillId="0" borderId="4" xfId="8" applyFont="1" applyFill="1" applyBorder="1" applyAlignment="1">
      <alignment horizontal="center"/>
    </xf>
    <xf numFmtId="165" fontId="3" fillId="0" borderId="0" xfId="1" applyFont="1" applyFill="1" applyBorder="1" applyAlignment="1">
      <alignment horizontal="center"/>
    </xf>
    <xf numFmtId="0" fontId="5" fillId="0" borderId="4" xfId="8" applyFont="1" applyFill="1" applyBorder="1" applyAlignment="1">
      <alignment horizontal="left" vertical="justify"/>
    </xf>
    <xf numFmtId="2" fontId="3" fillId="0" borderId="2" xfId="8" applyNumberFormat="1" applyFont="1" applyFill="1" applyBorder="1" applyAlignment="1">
      <alignment horizontal="left" vertical="justify"/>
    </xf>
    <xf numFmtId="0" fontId="3" fillId="0" borderId="2" xfId="8" applyFont="1" applyFill="1" applyBorder="1" applyAlignment="1">
      <alignment horizontal="center"/>
    </xf>
    <xf numFmtId="165" fontId="3" fillId="0" borderId="5" xfId="1" applyFont="1" applyFill="1" applyBorder="1"/>
    <xf numFmtId="2" fontId="3" fillId="0" borderId="4" xfId="8" applyNumberFormat="1" applyFont="1" applyFill="1" applyBorder="1" applyAlignment="1">
      <alignment horizontal="left" vertical="justify"/>
    </xf>
    <xf numFmtId="165" fontId="3" fillId="0" borderId="0" xfId="1" applyFont="1" applyFill="1" applyBorder="1"/>
    <xf numFmtId="0" fontId="7" fillId="0" borderId="4" xfId="8" applyFont="1" applyFill="1" applyBorder="1" applyAlignment="1">
      <alignment horizontal="left" vertical="justify"/>
    </xf>
    <xf numFmtId="0" fontId="3" fillId="3" borderId="8" xfId="8" applyFont="1" applyFill="1" applyBorder="1" applyAlignment="1">
      <alignment vertical="justify"/>
    </xf>
    <xf numFmtId="1" fontId="7" fillId="3" borderId="2" xfId="8" applyNumberFormat="1" applyFont="1" applyFill="1" applyBorder="1" applyAlignment="1">
      <alignment horizontal="center" vertical="justify"/>
    </xf>
    <xf numFmtId="0" fontId="3" fillId="2" borderId="2" xfId="8" applyFont="1" applyFill="1" applyBorder="1" applyAlignment="1">
      <alignment horizontal="center" vertical="top"/>
    </xf>
    <xf numFmtId="0" fontId="3" fillId="3" borderId="2" xfId="0" applyFont="1" applyFill="1" applyBorder="1" applyAlignment="1">
      <alignment horizontal="center"/>
    </xf>
    <xf numFmtId="1" fontId="7" fillId="2" borderId="4" xfId="0" applyNumberFormat="1" applyFont="1" applyFill="1" applyBorder="1" applyAlignment="1">
      <alignment horizontal="center"/>
    </xf>
    <xf numFmtId="0" fontId="3" fillId="2" borderId="2" xfId="0" applyFont="1" applyFill="1" applyBorder="1"/>
    <xf numFmtId="0" fontId="3" fillId="3" borderId="4" xfId="0" applyFont="1" applyFill="1" applyBorder="1"/>
    <xf numFmtId="165" fontId="3" fillId="2" borderId="4" xfId="0" applyNumberFormat="1" applyFont="1" applyFill="1" applyBorder="1" applyAlignment="1">
      <alignment horizontal="center"/>
    </xf>
    <xf numFmtId="2" fontId="7" fillId="3" borderId="4" xfId="1" applyNumberFormat="1" applyFont="1" applyFill="1" applyBorder="1" applyAlignment="1">
      <alignment horizontal="center"/>
    </xf>
    <xf numFmtId="2" fontId="3" fillId="2" borderId="2" xfId="0" applyNumberFormat="1" applyFont="1" applyFill="1" applyBorder="1" applyAlignment="1">
      <alignment horizontal="center"/>
    </xf>
    <xf numFmtId="1" fontId="3" fillId="2" borderId="4" xfId="8" applyNumberFormat="1" applyFont="1" applyFill="1" applyBorder="1" applyAlignment="1">
      <alignment horizontal="center"/>
    </xf>
    <xf numFmtId="0" fontId="3" fillId="3" borderId="11" xfId="8" applyFont="1" applyFill="1" applyBorder="1" applyAlignment="1">
      <alignment horizontal="left" vertical="justify"/>
    </xf>
    <xf numFmtId="2" fontId="3" fillId="3" borderId="5" xfId="8" applyNumberFormat="1" applyFont="1" applyFill="1" applyBorder="1" applyAlignment="1">
      <alignment horizontal="center" vertical="top" wrapText="1"/>
    </xf>
    <xf numFmtId="0" fontId="3" fillId="3" borderId="0" xfId="8" applyFont="1" applyFill="1" applyBorder="1" applyAlignment="1">
      <alignment vertical="justify" wrapText="1"/>
    </xf>
    <xf numFmtId="0" fontId="3" fillId="3" borderId="0" xfId="8" applyFont="1" applyFill="1" applyBorder="1" applyAlignment="1">
      <alignment horizontal="center" wrapText="1"/>
    </xf>
    <xf numFmtId="165" fontId="3" fillId="2" borderId="0" xfId="1" applyFont="1" applyFill="1" applyBorder="1" applyAlignment="1">
      <alignment horizontal="center" wrapText="1"/>
    </xf>
    <xf numFmtId="165" fontId="3" fillId="3" borderId="2" xfId="1" applyFont="1" applyFill="1" applyBorder="1" applyAlignment="1">
      <alignment wrapText="1"/>
    </xf>
    <xf numFmtId="2" fontId="3" fillId="2" borderId="2" xfId="0" applyNumberFormat="1" applyFont="1" applyFill="1" applyBorder="1" applyAlignment="1">
      <alignment horizontal="center" vertical="top"/>
    </xf>
    <xf numFmtId="2" fontId="5" fillId="0" borderId="0" xfId="0" applyNumberFormat="1" applyFont="1" applyBorder="1" applyAlignment="1">
      <alignment vertical="justify"/>
    </xf>
    <xf numFmtId="43" fontId="3" fillId="3" borderId="2" xfId="1" applyNumberFormat="1" applyFont="1" applyFill="1" applyBorder="1"/>
    <xf numFmtId="2" fontId="7" fillId="3" borderId="4" xfId="0" applyNumberFormat="1" applyFont="1" applyFill="1" applyBorder="1" applyAlignment="1">
      <alignment horizontal="center" vertical="justify"/>
    </xf>
    <xf numFmtId="0" fontId="7" fillId="3" borderId="4" xfId="0" applyFont="1" applyFill="1" applyBorder="1" applyAlignment="1">
      <alignment horizontal="center"/>
    </xf>
    <xf numFmtId="2" fontId="5" fillId="3" borderId="2" xfId="0" applyNumberFormat="1" applyFont="1" applyFill="1" applyBorder="1" applyAlignment="1">
      <alignment vertical="justify"/>
    </xf>
    <xf numFmtId="0" fontId="3" fillId="0" borderId="4" xfId="0" applyFont="1" applyBorder="1"/>
    <xf numFmtId="165" fontId="3" fillId="0" borderId="4" xfId="1" applyFont="1" applyBorder="1"/>
    <xf numFmtId="2" fontId="3" fillId="3" borderId="4" xfId="0" applyNumberFormat="1" applyFont="1" applyFill="1" applyBorder="1" applyAlignment="1">
      <alignment horizontal="left" vertical="justify"/>
    </xf>
    <xf numFmtId="2" fontId="3" fillId="3" borderId="4" xfId="0" applyNumberFormat="1" applyFont="1" applyFill="1" applyBorder="1" applyAlignment="1">
      <alignment vertical="justify"/>
    </xf>
    <xf numFmtId="2" fontId="3" fillId="3" borderId="2" xfId="0" applyNumberFormat="1" applyFont="1" applyFill="1" applyBorder="1" applyAlignment="1">
      <alignment vertical="justify"/>
    </xf>
    <xf numFmtId="2" fontId="3" fillId="2" borderId="4" xfId="0" applyNumberFormat="1" applyFont="1" applyFill="1" applyBorder="1" applyAlignment="1">
      <alignment horizontal="center"/>
    </xf>
    <xf numFmtId="2" fontId="7" fillId="3" borderId="2" xfId="0" applyNumberFormat="1" applyFont="1" applyFill="1" applyBorder="1" applyAlignment="1">
      <alignment horizontal="left" vertical="justify"/>
    </xf>
    <xf numFmtId="0" fontId="3" fillId="3" borderId="4" xfId="0" applyFont="1" applyFill="1" applyBorder="1" applyAlignment="1">
      <alignment horizontal="center" vertical="justify"/>
    </xf>
    <xf numFmtId="43" fontId="3" fillId="0" borderId="2" xfId="1" applyNumberFormat="1" applyFont="1" applyBorder="1"/>
    <xf numFmtId="2" fontId="3" fillId="3" borderId="2" xfId="0" applyNumberFormat="1" applyFont="1" applyFill="1" applyBorder="1" applyAlignment="1">
      <alignment horizontal="left" vertical="justify"/>
    </xf>
    <xf numFmtId="2" fontId="7" fillId="3" borderId="2" xfId="0" quotePrefix="1" applyNumberFormat="1" applyFont="1" applyFill="1" applyBorder="1" applyAlignment="1">
      <alignment horizontal="left" vertical="justify"/>
    </xf>
    <xf numFmtId="2" fontId="7" fillId="3" borderId="2" xfId="0" applyNumberFormat="1" applyFont="1" applyFill="1" applyBorder="1" applyAlignment="1">
      <alignment vertical="justify"/>
    </xf>
    <xf numFmtId="165" fontId="3" fillId="3" borderId="5" xfId="1" applyFont="1" applyFill="1" applyBorder="1" applyAlignment="1">
      <alignment horizontal="center"/>
    </xf>
    <xf numFmtId="165" fontId="3" fillId="3" borderId="5" xfId="1" applyFont="1" applyFill="1" applyBorder="1"/>
    <xf numFmtId="2" fontId="3" fillId="3" borderId="3" xfId="0" applyNumberFormat="1" applyFont="1" applyFill="1" applyBorder="1" applyAlignment="1">
      <alignment horizontal="left" vertical="justify"/>
    </xf>
    <xf numFmtId="0" fontId="3" fillId="3" borderId="3" xfId="0" applyFont="1" applyFill="1" applyBorder="1" applyAlignment="1">
      <alignment horizontal="center"/>
    </xf>
    <xf numFmtId="165" fontId="3" fillId="3" borderId="9" xfId="1" applyFont="1" applyFill="1" applyBorder="1"/>
    <xf numFmtId="43" fontId="3" fillId="3" borderId="3" xfId="1" applyNumberFormat="1" applyFont="1" applyFill="1" applyBorder="1"/>
    <xf numFmtId="2" fontId="3" fillId="3" borderId="6" xfId="0" applyNumberFormat="1" applyFont="1" applyFill="1" applyBorder="1" applyAlignment="1">
      <alignment horizontal="center" vertical="top"/>
    </xf>
    <xf numFmtId="2" fontId="3" fillId="3" borderId="0" xfId="0" applyNumberFormat="1" applyFont="1" applyFill="1" applyBorder="1" applyAlignment="1">
      <alignment vertical="justify"/>
    </xf>
    <xf numFmtId="0" fontId="3" fillId="3" borderId="0" xfId="0" applyFont="1" applyFill="1" applyBorder="1" applyAlignment="1">
      <alignment horizontal="center"/>
    </xf>
    <xf numFmtId="2" fontId="3" fillId="3" borderId="5" xfId="0" applyNumberFormat="1" applyFont="1" applyFill="1" applyBorder="1" applyAlignment="1">
      <alignment horizontal="center" vertical="top"/>
    </xf>
    <xf numFmtId="0" fontId="3" fillId="3" borderId="0" xfId="0" applyFont="1" applyFill="1" applyBorder="1" applyAlignment="1">
      <alignment vertical="justify"/>
    </xf>
    <xf numFmtId="0" fontId="3" fillId="3" borderId="0" xfId="0" applyFont="1" applyFill="1" applyBorder="1"/>
    <xf numFmtId="165" fontId="3" fillId="3" borderId="0" xfId="1" quotePrefix="1" applyFont="1" applyFill="1" applyBorder="1" applyAlignment="1">
      <alignment horizontal="right"/>
    </xf>
    <xf numFmtId="2" fontId="3" fillId="0" borderId="9" xfId="0" applyNumberFormat="1" applyFont="1" applyBorder="1" applyAlignment="1">
      <alignment horizontal="center" vertical="top"/>
    </xf>
    <xf numFmtId="168" fontId="3" fillId="0" borderId="10" xfId="0" applyNumberFormat="1" applyFont="1" applyBorder="1" applyAlignment="1">
      <alignment horizontal="center" vertical="justify"/>
    </xf>
    <xf numFmtId="0" fontId="3" fillId="0" borderId="10" xfId="0" applyFont="1" applyBorder="1" applyAlignment="1">
      <alignment horizontal="center"/>
    </xf>
    <xf numFmtId="165" fontId="3" fillId="0" borderId="10" xfId="1" applyFont="1" applyBorder="1"/>
    <xf numFmtId="43" fontId="3" fillId="0" borderId="3" xfId="1" applyNumberFormat="1" applyFont="1" applyBorder="1"/>
    <xf numFmtId="2" fontId="3" fillId="3" borderId="1" xfId="0" applyNumberFormat="1" applyFont="1" applyFill="1" applyBorder="1" applyAlignment="1">
      <alignment horizontal="center" vertical="top"/>
    </xf>
    <xf numFmtId="2" fontId="3" fillId="3" borderId="7" xfId="0" applyNumberFormat="1" applyFont="1" applyFill="1" applyBorder="1" applyAlignment="1">
      <alignment vertical="justify"/>
    </xf>
    <xf numFmtId="0" fontId="3" fillId="3" borderId="1" xfId="0" applyFont="1" applyFill="1" applyBorder="1" applyAlignment="1">
      <alignment horizontal="center"/>
    </xf>
    <xf numFmtId="0" fontId="3" fillId="3" borderId="0" xfId="0" applyFont="1" applyFill="1" applyBorder="1" applyAlignment="1">
      <alignment horizontal="center" vertical="justify"/>
    </xf>
    <xf numFmtId="2" fontId="3" fillId="3" borderId="9" xfId="0" applyNumberFormat="1" applyFont="1" applyFill="1" applyBorder="1" applyAlignment="1">
      <alignment horizontal="center" vertical="top"/>
    </xf>
    <xf numFmtId="0" fontId="3" fillId="3" borderId="3" xfId="0" applyFont="1" applyFill="1" applyBorder="1" applyAlignment="1">
      <alignment horizontal="center" vertical="justify"/>
    </xf>
    <xf numFmtId="2" fontId="3" fillId="2" borderId="5" xfId="0" applyNumberFormat="1" applyFont="1" applyFill="1" applyBorder="1" applyAlignment="1">
      <alignment horizontal="center" vertical="top"/>
    </xf>
    <xf numFmtId="2" fontId="3" fillId="3" borderId="5" xfId="0" applyNumberFormat="1" applyFont="1" applyFill="1" applyBorder="1" applyAlignment="1">
      <alignment horizontal="left" vertical="justify"/>
    </xf>
    <xf numFmtId="0" fontId="3" fillId="3" borderId="5" xfId="0" applyFont="1" applyFill="1" applyBorder="1" applyAlignment="1">
      <alignment horizontal="center" vertical="top"/>
    </xf>
    <xf numFmtId="0" fontId="3" fillId="2" borderId="5" xfId="0" applyFont="1" applyFill="1" applyBorder="1" applyAlignment="1">
      <alignment vertical="justify"/>
    </xf>
    <xf numFmtId="1" fontId="3" fillId="3" borderId="2" xfId="1" applyNumberFormat="1" applyFont="1" applyFill="1" applyBorder="1" applyAlignment="1">
      <alignment horizontal="center"/>
    </xf>
    <xf numFmtId="43" fontId="3" fillId="3" borderId="1" xfId="1" applyNumberFormat="1" applyFont="1" applyFill="1" applyBorder="1"/>
    <xf numFmtId="0" fontId="3" fillId="3" borderId="5" xfId="0" applyFont="1" applyFill="1" applyBorder="1" applyAlignment="1">
      <alignment horizontal="center"/>
    </xf>
    <xf numFmtId="0" fontId="3" fillId="3" borderId="2" xfId="0" applyFont="1" applyFill="1" applyBorder="1" applyAlignment="1">
      <alignment vertical="justify"/>
    </xf>
    <xf numFmtId="0" fontId="3" fillId="3" borderId="2" xfId="0" applyFont="1" applyFill="1" applyBorder="1" applyAlignment="1">
      <alignment horizontal="center" vertical="justify"/>
    </xf>
    <xf numFmtId="1" fontId="7" fillId="3" borderId="2" xfId="0" applyNumberFormat="1" applyFont="1" applyFill="1" applyBorder="1" applyAlignment="1">
      <alignment horizontal="center" vertical="justify"/>
    </xf>
    <xf numFmtId="0" fontId="3" fillId="0" borderId="2" xfId="0" applyFont="1" applyBorder="1" applyAlignment="1">
      <alignment horizontal="center"/>
    </xf>
    <xf numFmtId="2" fontId="5" fillId="3" borderId="2" xfId="0" applyNumberFormat="1" applyFont="1" applyFill="1" applyBorder="1" applyAlignment="1">
      <alignment horizontal="left" vertical="justify"/>
    </xf>
    <xf numFmtId="2" fontId="3" fillId="3" borderId="0" xfId="0" applyNumberFormat="1" applyFont="1" applyFill="1" applyBorder="1" applyAlignment="1">
      <alignment horizontal="left" vertical="justify"/>
    </xf>
    <xf numFmtId="165" fontId="3" fillId="3" borderId="0" xfId="11" applyNumberFormat="1" applyFont="1" applyFill="1"/>
    <xf numFmtId="0" fontId="3" fillId="3" borderId="0" xfId="0" applyFont="1" applyFill="1"/>
    <xf numFmtId="0" fontId="16" fillId="3" borderId="2" xfId="0" applyFont="1" applyFill="1" applyBorder="1" applyAlignment="1">
      <alignment horizontal="center"/>
    </xf>
    <xf numFmtId="2" fontId="3" fillId="0" borderId="0" xfId="0" applyNumberFormat="1" applyFont="1" applyBorder="1" applyAlignment="1">
      <alignment vertical="justify"/>
    </xf>
    <xf numFmtId="43" fontId="3" fillId="3" borderId="4" xfId="1" applyNumberFormat="1" applyFont="1" applyFill="1" applyBorder="1"/>
    <xf numFmtId="0" fontId="3" fillId="3" borderId="9" xfId="0" applyFont="1" applyFill="1" applyBorder="1" applyAlignment="1">
      <alignment horizontal="center"/>
    </xf>
    <xf numFmtId="43" fontId="3" fillId="3" borderId="11" xfId="1" applyNumberFormat="1" applyFont="1" applyFill="1" applyBorder="1"/>
    <xf numFmtId="0" fontId="3" fillId="3" borderId="0" xfId="8" applyFont="1" applyFill="1"/>
    <xf numFmtId="165" fontId="3" fillId="0" borderId="10" xfId="1" applyFont="1" applyBorder="1" applyAlignment="1">
      <alignment horizontal="center"/>
    </xf>
    <xf numFmtId="2" fontId="3" fillId="3" borderId="8" xfId="0" applyNumberFormat="1" applyFont="1" applyFill="1" applyBorder="1" applyAlignment="1">
      <alignment vertical="justify"/>
    </xf>
    <xf numFmtId="0" fontId="3" fillId="0" borderId="0" xfId="0" applyFont="1" applyBorder="1" applyAlignment="1">
      <alignment horizontal="center"/>
    </xf>
    <xf numFmtId="0" fontId="7" fillId="3" borderId="2" xfId="0" applyFont="1" applyFill="1" applyBorder="1" applyAlignment="1">
      <alignment horizontal="center"/>
    </xf>
    <xf numFmtId="4" fontId="3" fillId="2" borderId="0" xfId="10" applyFont="1" applyFill="1" applyAlignment="1"/>
    <xf numFmtId="1" fontId="3" fillId="0" borderId="2" xfId="0" applyNumberFormat="1" applyFont="1" applyBorder="1" applyAlignment="1">
      <alignment horizontal="center"/>
    </xf>
    <xf numFmtId="2" fontId="10" fillId="3" borderId="2" xfId="0" applyNumberFormat="1" applyFont="1" applyFill="1" applyBorder="1" applyAlignment="1">
      <alignment horizontal="center" vertical="top"/>
    </xf>
    <xf numFmtId="0" fontId="10" fillId="3" borderId="2" xfId="0" applyFont="1" applyFill="1" applyBorder="1" applyAlignment="1">
      <alignment horizontal="center"/>
    </xf>
    <xf numFmtId="165" fontId="10" fillId="3" borderId="5" xfId="1" applyFont="1" applyFill="1" applyBorder="1"/>
    <xf numFmtId="43" fontId="10" fillId="3" borderId="2" xfId="1" applyNumberFormat="1" applyFont="1" applyFill="1" applyBorder="1"/>
    <xf numFmtId="2" fontId="5" fillId="3" borderId="4" xfId="0" applyNumberFormat="1" applyFont="1" applyFill="1" applyBorder="1" applyAlignment="1">
      <alignment vertical="justify"/>
    </xf>
    <xf numFmtId="165" fontId="3" fillId="0" borderId="0" xfId="1" applyFont="1"/>
    <xf numFmtId="2" fontId="3" fillId="0" borderId="2" xfId="0" applyNumberFormat="1" applyFont="1" applyFill="1" applyBorder="1" applyAlignment="1">
      <alignment horizontal="center" vertical="top"/>
    </xf>
    <xf numFmtId="2" fontId="3" fillId="0" borderId="2" xfId="0" applyNumberFormat="1" applyFont="1" applyFill="1" applyBorder="1" applyAlignment="1">
      <alignment horizontal="left" vertical="justify"/>
    </xf>
    <xf numFmtId="0" fontId="3" fillId="0" borderId="2" xfId="0" applyFont="1" applyFill="1" applyBorder="1" applyAlignment="1">
      <alignment horizontal="center"/>
    </xf>
    <xf numFmtId="165" fontId="3" fillId="0" borderId="0" xfId="1" applyFont="1" applyFill="1"/>
    <xf numFmtId="43" fontId="3" fillId="0" borderId="2" xfId="1" applyNumberFormat="1" applyFont="1" applyFill="1" applyBorder="1"/>
    <xf numFmtId="2" fontId="3" fillId="0" borderId="2" xfId="0" applyNumberFormat="1" applyFont="1" applyFill="1" applyBorder="1" applyAlignment="1">
      <alignment vertical="justify"/>
    </xf>
    <xf numFmtId="2" fontId="3" fillId="3" borderId="4" xfId="8" applyNumberFormat="1" applyFont="1" applyFill="1" applyBorder="1" applyAlignment="1">
      <alignment horizontal="left" vertical="justify"/>
    </xf>
    <xf numFmtId="0" fontId="3" fillId="2" borderId="1" xfId="0" applyFont="1" applyFill="1" applyBorder="1" applyAlignment="1">
      <alignment horizontal="center" vertical="top"/>
    </xf>
    <xf numFmtId="0" fontId="3" fillId="2" borderId="8" xfId="0" applyFont="1" applyFill="1" applyBorder="1" applyAlignment="1">
      <alignment vertical="justify"/>
    </xf>
    <xf numFmtId="0" fontId="3" fillId="2" borderId="4" xfId="0" applyFont="1" applyFill="1" applyBorder="1" applyAlignment="1">
      <alignment horizontal="center" vertical="justify"/>
    </xf>
    <xf numFmtId="165" fontId="3" fillId="3" borderId="4" xfId="1" quotePrefix="1" applyFont="1" applyFill="1" applyBorder="1" applyAlignment="1">
      <alignment horizontal="left"/>
    </xf>
    <xf numFmtId="0" fontId="3" fillId="2" borderId="3" xfId="0" applyFont="1" applyFill="1" applyBorder="1" applyAlignment="1">
      <alignment horizontal="center" vertical="top"/>
    </xf>
    <xf numFmtId="0" fontId="20" fillId="3" borderId="2" xfId="0" applyFont="1" applyFill="1" applyBorder="1" applyAlignment="1">
      <alignment horizontal="left" vertical="justify"/>
    </xf>
    <xf numFmtId="0" fontId="16" fillId="3" borderId="4" xfId="0" applyFont="1" applyFill="1" applyBorder="1" applyAlignment="1">
      <alignment horizontal="left" vertical="justify"/>
    </xf>
    <xf numFmtId="0" fontId="7" fillId="3" borderId="4" xfId="0" applyFont="1" applyFill="1" applyBorder="1" applyAlignment="1">
      <alignment horizontal="left" vertical="justify"/>
    </xf>
    <xf numFmtId="0" fontId="3" fillId="0" borderId="2" xfId="0" applyFont="1" applyFill="1" applyBorder="1" applyAlignment="1">
      <alignment horizontal="center" vertical="top"/>
    </xf>
    <xf numFmtId="0" fontId="7" fillId="0" borderId="4" xfId="0" applyFont="1" applyFill="1" applyBorder="1" applyAlignment="1">
      <alignment horizontal="left" vertical="justify"/>
    </xf>
    <xf numFmtId="0" fontId="3" fillId="0" borderId="4" xfId="0" applyFont="1" applyFill="1" applyBorder="1" applyAlignment="1">
      <alignment horizontal="center"/>
    </xf>
    <xf numFmtId="0" fontId="3" fillId="2" borderId="2" xfId="0" applyFont="1" applyFill="1" applyBorder="1" applyAlignment="1">
      <alignment vertical="justify"/>
    </xf>
    <xf numFmtId="0" fontId="7" fillId="3" borderId="2" xfId="0" applyFont="1" applyFill="1" applyBorder="1" applyAlignment="1">
      <alignment vertical="justify"/>
    </xf>
    <xf numFmtId="0" fontId="3" fillId="2" borderId="0" xfId="0" applyFont="1" applyFill="1" applyBorder="1" applyAlignment="1">
      <alignment horizontal="left" vertical="justify"/>
    </xf>
    <xf numFmtId="0" fontId="9" fillId="3" borderId="2" xfId="0" applyFont="1" applyFill="1" applyBorder="1" applyAlignment="1">
      <alignment horizontal="center" vertical="top"/>
    </xf>
    <xf numFmtId="0" fontId="9" fillId="2" borderId="2" xfId="0" applyFont="1" applyFill="1" applyBorder="1" applyAlignment="1">
      <alignment vertical="justify"/>
    </xf>
    <xf numFmtId="0" fontId="9" fillId="3" borderId="4" xfId="0" applyFont="1" applyFill="1" applyBorder="1" applyAlignment="1">
      <alignment horizontal="center"/>
    </xf>
    <xf numFmtId="0" fontId="9" fillId="3" borderId="2" xfId="0" applyFont="1" applyFill="1" applyBorder="1" applyAlignment="1">
      <alignment horizontal="center"/>
    </xf>
    <xf numFmtId="165" fontId="9" fillId="3" borderId="0" xfId="1" applyFont="1" applyFill="1" applyBorder="1"/>
    <xf numFmtId="165" fontId="9" fillId="3" borderId="2" xfId="1" applyFont="1" applyFill="1" applyBorder="1"/>
    <xf numFmtId="0" fontId="21" fillId="3" borderId="2" xfId="0" applyFont="1" applyFill="1" applyBorder="1" applyAlignment="1">
      <alignment horizontal="center" vertical="top"/>
    </xf>
    <xf numFmtId="0" fontId="21" fillId="3" borderId="2" xfId="0" applyFont="1" applyFill="1" applyBorder="1" applyAlignment="1">
      <alignment horizontal="left" vertical="justify"/>
    </xf>
    <xf numFmtId="0" fontId="21" fillId="3" borderId="2" xfId="0" applyFont="1" applyFill="1" applyBorder="1" applyAlignment="1">
      <alignment horizontal="center"/>
    </xf>
    <xf numFmtId="165" fontId="21" fillId="3" borderId="0" xfId="1" applyFont="1" applyFill="1" applyBorder="1"/>
    <xf numFmtId="165" fontId="21" fillId="3" borderId="2" xfId="1" applyFont="1" applyFill="1" applyBorder="1"/>
    <xf numFmtId="0" fontId="7" fillId="3" borderId="2" xfId="0" quotePrefix="1" applyFont="1" applyFill="1" applyBorder="1" applyAlignment="1">
      <alignment vertical="justify" wrapText="1"/>
    </xf>
    <xf numFmtId="0" fontId="3" fillId="3" borderId="4" xfId="0" applyFont="1" applyFill="1" applyBorder="1" applyAlignment="1">
      <alignment vertical="justify" wrapText="1"/>
    </xf>
    <xf numFmtId="0" fontId="3" fillId="3" borderId="4" xfId="0" applyFont="1" applyFill="1" applyBorder="1" applyAlignment="1">
      <alignment horizontal="center" vertical="top"/>
    </xf>
    <xf numFmtId="0" fontId="7" fillId="2" borderId="2" xfId="0" applyFont="1" applyFill="1" applyBorder="1" applyAlignment="1">
      <alignment horizontal="left"/>
    </xf>
    <xf numFmtId="166" fontId="3" fillId="3" borderId="2" xfId="1" applyNumberFormat="1" applyFont="1" applyFill="1" applyBorder="1" applyAlignment="1">
      <alignment horizontal="center"/>
    </xf>
    <xf numFmtId="0" fontId="10" fillId="0" borderId="0" xfId="2" applyFont="1" applyBorder="1" applyAlignment="1">
      <alignment horizontal="left"/>
    </xf>
    <xf numFmtId="0" fontId="3" fillId="0" borderId="2" xfId="2" applyFont="1" applyBorder="1" applyAlignment="1">
      <alignment horizontal="center"/>
    </xf>
    <xf numFmtId="0" fontId="3" fillId="0" borderId="0" xfId="2" applyFont="1" applyBorder="1" applyAlignment="1">
      <alignment horizontal="center"/>
    </xf>
    <xf numFmtId="165" fontId="3" fillId="0" borderId="2" xfId="1" applyFont="1" applyBorder="1" applyAlignment="1">
      <alignment horizontal="center"/>
    </xf>
    <xf numFmtId="0" fontId="3" fillId="0" borderId="0" xfId="2" applyFont="1" applyBorder="1" applyAlignment="1">
      <alignment horizontal="left"/>
    </xf>
    <xf numFmtId="0" fontId="3" fillId="0" borderId="0" xfId="2" applyFont="1" applyBorder="1" applyAlignment="1">
      <alignment horizontal="left" wrapText="1"/>
    </xf>
    <xf numFmtId="165" fontId="3" fillId="0" borderId="2" xfId="1" applyFont="1" applyBorder="1" applyAlignment="1">
      <alignment horizontal="center" vertical="center"/>
    </xf>
    <xf numFmtId="165" fontId="3" fillId="0" borderId="4" xfId="1" applyFont="1" applyBorder="1" applyAlignment="1">
      <alignment horizontal="center" vertical="center"/>
    </xf>
    <xf numFmtId="165" fontId="3" fillId="0" borderId="4" xfId="1" applyFont="1" applyBorder="1" applyAlignment="1">
      <alignment horizontal="center"/>
    </xf>
    <xf numFmtId="0" fontId="3" fillId="0" borderId="0" xfId="2" applyFont="1" applyFill="1" applyBorder="1" applyAlignment="1">
      <alignment horizontal="left" vertical="center"/>
    </xf>
    <xf numFmtId="0" fontId="9" fillId="0" borderId="2" xfId="12" applyFont="1" applyFill="1" applyBorder="1" applyAlignment="1">
      <alignment horizontal="center" vertical="top"/>
    </xf>
    <xf numFmtId="0" fontId="15" fillId="0" borderId="2" xfId="12" applyFont="1" applyFill="1" applyBorder="1" applyAlignment="1">
      <alignment wrapText="1"/>
    </xf>
    <xf numFmtId="0" fontId="9" fillId="0" borderId="2" xfId="12" applyFont="1" applyFill="1" applyBorder="1" applyAlignment="1">
      <alignment horizontal="center"/>
    </xf>
    <xf numFmtId="1" fontId="9" fillId="0" borderId="4" xfId="12" applyNumberFormat="1" applyFont="1" applyFill="1" applyBorder="1" applyAlignment="1">
      <alignment horizontal="center"/>
    </xf>
    <xf numFmtId="165" fontId="9" fillId="0" borderId="2" xfId="1" applyFont="1" applyFill="1" applyBorder="1"/>
    <xf numFmtId="165" fontId="9" fillId="0" borderId="4" xfId="1" applyFont="1" applyFill="1" applyBorder="1"/>
    <xf numFmtId="0" fontId="9" fillId="0" borderId="0" xfId="12" applyFont="1" applyFill="1"/>
    <xf numFmtId="0" fontId="9" fillId="0" borderId="2" xfId="6" applyFont="1" applyFill="1" applyBorder="1" applyAlignment="1">
      <alignment horizontal="center" vertical="top" wrapText="1"/>
    </xf>
    <xf numFmtId="0" fontId="17" fillId="0" borderId="0" xfId="6" applyFont="1" applyFill="1" applyBorder="1" applyAlignment="1">
      <alignment horizontal="justify" vertical="justify" wrapText="1"/>
    </xf>
    <xf numFmtId="0" fontId="9" fillId="0" borderId="2" xfId="6" applyFont="1" applyFill="1" applyBorder="1" applyAlignment="1">
      <alignment horizontal="center" vertical="justify" wrapText="1"/>
    </xf>
    <xf numFmtId="0" fontId="9" fillId="0" borderId="4" xfId="12" applyFont="1" applyFill="1" applyBorder="1" applyAlignment="1">
      <alignment horizontal="center"/>
    </xf>
    <xf numFmtId="0" fontId="9" fillId="0" borderId="2" xfId="12" applyFont="1" applyFill="1" applyBorder="1"/>
    <xf numFmtId="0" fontId="9" fillId="0" borderId="4" xfId="12" applyFont="1" applyFill="1" applyBorder="1"/>
    <xf numFmtId="0" fontId="9" fillId="0" borderId="2" xfId="12" applyFont="1" applyFill="1" applyBorder="1" applyAlignment="1">
      <alignment horizontal="justify" vertical="justify" wrapText="1"/>
    </xf>
    <xf numFmtId="0" fontId="9" fillId="0" borderId="5" xfId="12" applyFont="1" applyFill="1" applyBorder="1" applyAlignment="1">
      <alignment horizontal="center"/>
    </xf>
    <xf numFmtId="1" fontId="9" fillId="0" borderId="2" xfId="12" applyNumberFormat="1" applyFont="1" applyFill="1" applyBorder="1" applyAlignment="1">
      <alignment horizontal="center"/>
    </xf>
    <xf numFmtId="0" fontId="9" fillId="0" borderId="4" xfId="12" applyFont="1" applyFill="1" applyBorder="1" applyAlignment="1">
      <alignment horizontal="left" vertical="justify"/>
    </xf>
    <xf numFmtId="1" fontId="9" fillId="0" borderId="4" xfId="1" applyNumberFormat="1" applyFont="1" applyFill="1" applyBorder="1" applyAlignment="1">
      <alignment horizontal="center"/>
    </xf>
    <xf numFmtId="0" fontId="3" fillId="0" borderId="5" xfId="13" applyFont="1" applyFill="1" applyBorder="1" applyAlignment="1">
      <alignment horizontal="center"/>
    </xf>
    <xf numFmtId="0" fontId="3" fillId="0" borderId="2" xfId="13" applyFont="1" applyFill="1" applyBorder="1"/>
    <xf numFmtId="0" fontId="3" fillId="0" borderId="2" xfId="13" applyFont="1" applyFill="1" applyBorder="1" applyAlignment="1">
      <alignment horizontal="center"/>
    </xf>
    <xf numFmtId="1" fontId="3" fillId="0" borderId="4" xfId="13" applyNumberFormat="1" applyFont="1" applyFill="1" applyBorder="1" applyAlignment="1">
      <alignment horizontal="center"/>
    </xf>
    <xf numFmtId="43" fontId="3" fillId="0" borderId="4" xfId="1" applyNumberFormat="1" applyFont="1" applyFill="1" applyBorder="1"/>
    <xf numFmtId="0" fontId="3" fillId="0" borderId="0" xfId="2" applyFont="1" applyFill="1"/>
    <xf numFmtId="0" fontId="3" fillId="0" borderId="0" xfId="8" applyFont="1" applyFill="1"/>
    <xf numFmtId="0" fontId="3" fillId="0" borderId="3" xfId="13" applyFont="1" applyFill="1" applyBorder="1"/>
    <xf numFmtId="0" fontId="3" fillId="0" borderId="0" xfId="13" applyFont="1" applyFill="1" applyBorder="1" applyAlignment="1">
      <alignment horizontal="center"/>
    </xf>
    <xf numFmtId="1" fontId="3" fillId="0" borderId="3" xfId="13" applyNumberFormat="1" applyFont="1" applyFill="1" applyBorder="1" applyAlignment="1">
      <alignment horizontal="center"/>
    </xf>
    <xf numFmtId="43" fontId="3" fillId="0" borderId="3" xfId="1" applyNumberFormat="1" applyFont="1" applyFill="1" applyBorder="1"/>
    <xf numFmtId="43" fontId="3" fillId="0" borderId="11" xfId="1" applyNumberFormat="1" applyFont="1" applyFill="1" applyBorder="1"/>
    <xf numFmtId="0" fontId="3" fillId="0" borderId="6" xfId="13" applyFont="1" applyFill="1" applyBorder="1" applyAlignment="1">
      <alignment horizontal="center"/>
    </xf>
    <xf numFmtId="0" fontId="3" fillId="0" borderId="7" xfId="13" applyFont="1" applyFill="1" applyBorder="1"/>
    <xf numFmtId="0" fontId="3" fillId="0" borderId="7" xfId="13" applyFont="1" applyFill="1" applyBorder="1" applyAlignment="1">
      <alignment horizontal="center"/>
    </xf>
    <xf numFmtId="1" fontId="3" fillId="0" borderId="7" xfId="13" applyNumberFormat="1" applyFont="1" applyFill="1" applyBorder="1" applyAlignment="1">
      <alignment horizontal="center"/>
    </xf>
    <xf numFmtId="0" fontId="3" fillId="0" borderId="0" xfId="13" applyFont="1" applyFill="1" applyBorder="1" applyAlignment="1"/>
    <xf numFmtId="1" fontId="3" fillId="0" borderId="0" xfId="13" applyNumberFormat="1" applyFont="1" applyFill="1" applyBorder="1" applyAlignment="1">
      <alignment horizontal="center"/>
    </xf>
    <xf numFmtId="43" fontId="3" fillId="0" borderId="4" xfId="1" applyNumberFormat="1" applyFont="1" applyFill="1" applyBorder="1" applyAlignment="1">
      <alignment horizontal="right"/>
    </xf>
    <xf numFmtId="0" fontId="3" fillId="0" borderId="9" xfId="13" applyFont="1" applyFill="1" applyBorder="1" applyAlignment="1">
      <alignment horizontal="center"/>
    </xf>
    <xf numFmtId="0" fontId="3" fillId="0" borderId="10" xfId="13" applyFont="1" applyFill="1" applyBorder="1" applyAlignment="1">
      <alignment horizontal="center"/>
    </xf>
    <xf numFmtId="1" fontId="3" fillId="0" borderId="10" xfId="13" applyNumberFormat="1" applyFont="1" applyFill="1" applyBorder="1" applyAlignment="1">
      <alignment horizontal="center"/>
    </xf>
    <xf numFmtId="43" fontId="3" fillId="0" borderId="11" xfId="1" quotePrefix="1" applyNumberFormat="1" applyFont="1" applyFill="1" applyBorder="1" applyAlignment="1">
      <alignment horizontal="center"/>
    </xf>
    <xf numFmtId="0" fontId="3" fillId="0" borderId="1" xfId="8" applyFont="1" applyFill="1" applyBorder="1" applyAlignment="1">
      <alignment horizontal="center"/>
    </xf>
    <xf numFmtId="0" fontId="3" fillId="0" borderId="1" xfId="8" applyFont="1" applyFill="1" applyBorder="1"/>
    <xf numFmtId="1" fontId="3" fillId="0" borderId="1" xfId="8" applyNumberFormat="1" applyFont="1" applyFill="1" applyBorder="1" applyAlignment="1">
      <alignment horizontal="center"/>
    </xf>
    <xf numFmtId="165" fontId="3" fillId="0" borderId="1" xfId="1" applyFont="1" applyFill="1" applyBorder="1"/>
    <xf numFmtId="1" fontId="3" fillId="0" borderId="2" xfId="8" applyNumberFormat="1" applyFont="1" applyFill="1" applyBorder="1" applyAlignment="1">
      <alignment horizontal="center"/>
    </xf>
    <xf numFmtId="0" fontId="3" fillId="0" borderId="3" xfId="8" applyFont="1" applyFill="1" applyBorder="1" applyAlignment="1">
      <alignment horizontal="center"/>
    </xf>
    <xf numFmtId="1" fontId="3" fillId="0" borderId="3" xfId="8" applyNumberFormat="1" applyFont="1" applyFill="1" applyBorder="1" applyAlignment="1">
      <alignment horizontal="center"/>
    </xf>
    <xf numFmtId="165" fontId="3" fillId="0" borderId="3" xfId="1" applyFont="1" applyFill="1" applyBorder="1"/>
    <xf numFmtId="0" fontId="3" fillId="0" borderId="2" xfId="8" applyFont="1" applyFill="1" applyBorder="1"/>
    <xf numFmtId="0" fontId="5" fillId="0" borderId="0" xfId="8" applyFont="1" applyFill="1" applyBorder="1"/>
    <xf numFmtId="0" fontId="3" fillId="0" borderId="0" xfId="8" applyFont="1" applyFill="1" applyBorder="1"/>
    <xf numFmtId="0" fontId="7" fillId="0" borderId="2" xfId="8" applyFont="1" applyFill="1" applyBorder="1"/>
    <xf numFmtId="0" fontId="3" fillId="0" borderId="2" xfId="8" applyFont="1" applyFill="1" applyBorder="1" applyAlignment="1">
      <alignment horizontal="center" vertical="top"/>
    </xf>
    <xf numFmtId="0" fontId="3" fillId="0" borderId="0" xfId="8" applyFont="1" applyFill="1" applyBorder="1" applyAlignment="1">
      <alignment vertical="justify"/>
    </xf>
    <xf numFmtId="0" fontId="3" fillId="0" borderId="0" xfId="8" applyFont="1" applyFill="1" applyBorder="1" applyAlignment="1">
      <alignment horizontal="left"/>
    </xf>
    <xf numFmtId="1" fontId="3" fillId="0" borderId="2" xfId="1" applyNumberFormat="1" applyFont="1" applyFill="1" applyBorder="1" applyAlignment="1">
      <alignment horizontal="center"/>
    </xf>
    <xf numFmtId="0" fontId="3" fillId="0" borderId="2" xfId="8" applyFont="1" applyFill="1" applyBorder="1" applyAlignment="1">
      <alignment horizontal="left"/>
    </xf>
    <xf numFmtId="0" fontId="3" fillId="0" borderId="2" xfId="12" applyFont="1" applyFill="1" applyBorder="1" applyAlignment="1">
      <alignment horizontal="center" vertical="top"/>
    </xf>
    <xf numFmtId="0" fontId="3" fillId="0" borderId="5" xfId="12" applyFont="1" applyFill="1" applyBorder="1" applyAlignment="1">
      <alignment horizontal="left" vertical="top" wrapText="1"/>
    </xf>
    <xf numFmtId="0" fontId="3" fillId="0" borderId="2" xfId="12" applyFont="1" applyFill="1" applyBorder="1" applyAlignment="1">
      <alignment horizontal="center"/>
    </xf>
    <xf numFmtId="1" fontId="3" fillId="0" borderId="4" xfId="12" applyNumberFormat="1" applyFont="1" applyFill="1" applyBorder="1" applyAlignment="1">
      <alignment horizontal="center"/>
    </xf>
    <xf numFmtId="165" fontId="3" fillId="0" borderId="4" xfId="1" applyFont="1" applyFill="1" applyBorder="1"/>
    <xf numFmtId="0" fontId="3" fillId="0" borderId="0" xfId="12" applyFont="1" applyFill="1" applyBorder="1"/>
    <xf numFmtId="0" fontId="3" fillId="0" borderId="0" xfId="12" applyFont="1" applyFill="1"/>
    <xf numFmtId="1" fontId="3" fillId="0" borderId="0" xfId="1" applyNumberFormat="1" applyFont="1" applyFill="1" applyBorder="1" applyAlignment="1">
      <alignment horizontal="center"/>
    </xf>
    <xf numFmtId="0" fontId="3" fillId="0" borderId="2" xfId="8" quotePrefix="1" applyFont="1" applyFill="1" applyBorder="1" applyAlignment="1">
      <alignment horizontal="left" vertical="justify"/>
    </xf>
    <xf numFmtId="1" fontId="3" fillId="0" borderId="0" xfId="8" applyNumberFormat="1" applyFont="1" applyFill="1" applyBorder="1" applyAlignment="1">
      <alignment horizontal="center"/>
    </xf>
    <xf numFmtId="0" fontId="5" fillId="0" borderId="2" xfId="8" applyFont="1" applyFill="1" applyBorder="1"/>
    <xf numFmtId="0" fontId="3" fillId="0" borderId="5" xfId="8" applyFont="1" applyFill="1" applyBorder="1" applyAlignment="1">
      <alignment horizontal="center"/>
    </xf>
    <xf numFmtId="0" fontId="7" fillId="0" borderId="2" xfId="8" applyFont="1" applyFill="1" applyBorder="1" applyAlignment="1">
      <alignment vertical="justify"/>
    </xf>
    <xf numFmtId="0" fontId="3" fillId="0" borderId="0" xfId="8" applyFont="1" applyFill="1" applyBorder="1" applyAlignment="1">
      <alignment horizontal="center"/>
    </xf>
    <xf numFmtId="1" fontId="3" fillId="0" borderId="5" xfId="1" applyNumberFormat="1" applyFont="1" applyFill="1" applyBorder="1" applyAlignment="1">
      <alignment horizontal="center"/>
    </xf>
    <xf numFmtId="0" fontId="3" fillId="0" borderId="2" xfId="8" applyFont="1" applyFill="1" applyBorder="1" applyAlignment="1">
      <alignment vertical="justify"/>
    </xf>
    <xf numFmtId="165" fontId="3" fillId="0" borderId="4" xfId="1" applyFont="1" applyFill="1" applyBorder="1" applyAlignment="1">
      <alignment horizontal="center"/>
    </xf>
    <xf numFmtId="0" fontId="5" fillId="0" borderId="2" xfId="8" applyFont="1" applyFill="1" applyBorder="1" applyAlignment="1">
      <alignment horizontal="left"/>
    </xf>
    <xf numFmtId="0" fontId="7" fillId="0" borderId="2" xfId="8" applyFont="1" applyFill="1" applyBorder="1" applyAlignment="1">
      <alignment horizontal="left" vertical="justify"/>
    </xf>
    <xf numFmtId="0" fontId="3" fillId="0" borderId="5" xfId="8" applyFont="1" applyFill="1" applyBorder="1" applyAlignment="1">
      <alignment horizontal="center" vertical="top"/>
    </xf>
    <xf numFmtId="0" fontId="3" fillId="0" borderId="2" xfId="8" applyFont="1" applyFill="1" applyBorder="1" applyAlignment="1">
      <alignment horizontal="left" vertical="justify"/>
    </xf>
    <xf numFmtId="0" fontId="5" fillId="0" borderId="0" xfId="8" applyFont="1" applyFill="1" applyBorder="1" applyAlignment="1">
      <alignment vertical="justify"/>
    </xf>
    <xf numFmtId="0" fontId="3" fillId="0" borderId="4" xfId="8" applyFont="1" applyFill="1" applyBorder="1" applyAlignment="1">
      <alignment horizontal="left"/>
    </xf>
    <xf numFmtId="0" fontId="3" fillId="0" borderId="0" xfId="8" applyFont="1" applyFill="1" applyBorder="1" applyAlignment="1">
      <alignment horizontal="left" vertical="justify"/>
    </xf>
    <xf numFmtId="1" fontId="3" fillId="0" borderId="4" xfId="8" applyNumberFormat="1" applyFont="1" applyFill="1" applyBorder="1" applyAlignment="1">
      <alignment horizontal="center"/>
    </xf>
    <xf numFmtId="0" fontId="3" fillId="0" borderId="3" xfId="8" applyFont="1" applyFill="1" applyBorder="1" applyAlignment="1">
      <alignment horizontal="center" vertical="top"/>
    </xf>
    <xf numFmtId="1" fontId="3" fillId="0" borderId="4" xfId="1" applyNumberFormat="1" applyFont="1" applyFill="1" applyBorder="1" applyAlignment="1">
      <alignment horizontal="center"/>
    </xf>
    <xf numFmtId="0" fontId="3" fillId="0" borderId="6" xfId="8" applyFont="1" applyFill="1" applyBorder="1" applyAlignment="1">
      <alignment horizontal="center" vertical="top"/>
    </xf>
    <xf numFmtId="0" fontId="3" fillId="0" borderId="7" xfId="8" applyFont="1" applyFill="1" applyBorder="1"/>
    <xf numFmtId="0" fontId="3" fillId="0" borderId="7" xfId="8" applyFont="1" applyFill="1" applyBorder="1" applyAlignment="1">
      <alignment horizontal="center"/>
    </xf>
    <xf numFmtId="1" fontId="3" fillId="0" borderId="7" xfId="8" applyNumberFormat="1" applyFont="1" applyFill="1" applyBorder="1" applyAlignment="1">
      <alignment horizontal="center"/>
    </xf>
    <xf numFmtId="165" fontId="3" fillId="0" borderId="8" xfId="1" applyFont="1" applyFill="1" applyBorder="1" applyAlignment="1">
      <alignment horizontal="center"/>
    </xf>
    <xf numFmtId="0" fontId="3" fillId="0" borderId="9" xfId="8" applyFont="1" applyFill="1" applyBorder="1" applyAlignment="1">
      <alignment horizontal="center" vertical="top"/>
    </xf>
    <xf numFmtId="0" fontId="3" fillId="0" borderId="10" xfId="8" applyFont="1" applyFill="1" applyBorder="1" applyAlignment="1">
      <alignment horizontal="center"/>
    </xf>
    <xf numFmtId="1" fontId="3" fillId="0" borderId="10" xfId="8" applyNumberFormat="1" applyFont="1" applyFill="1" applyBorder="1" applyAlignment="1">
      <alignment horizontal="center"/>
    </xf>
    <xf numFmtId="165" fontId="3" fillId="0" borderId="11" xfId="1" applyFont="1" applyFill="1" applyBorder="1" applyAlignment="1">
      <alignment horizontal="center"/>
    </xf>
    <xf numFmtId="0" fontId="3" fillId="0" borderId="6" xfId="8" applyFont="1" applyFill="1" applyBorder="1" applyAlignment="1">
      <alignment horizontal="center"/>
    </xf>
    <xf numFmtId="166" fontId="3" fillId="0" borderId="2" xfId="1" quotePrefix="1" applyNumberFormat="1" applyFont="1" applyFill="1" applyBorder="1" applyAlignment="1">
      <alignment horizontal="center"/>
    </xf>
    <xf numFmtId="165" fontId="3" fillId="0" borderId="2" xfId="1" quotePrefix="1" applyFont="1" applyFill="1" applyBorder="1" applyAlignment="1">
      <alignment horizontal="center"/>
    </xf>
    <xf numFmtId="0" fontId="3" fillId="0" borderId="9" xfId="8" applyFont="1" applyFill="1" applyBorder="1" applyAlignment="1">
      <alignment horizontal="center"/>
    </xf>
    <xf numFmtId="0" fontId="3" fillId="0" borderId="5" xfId="8" applyFont="1" applyFill="1" applyBorder="1"/>
    <xf numFmtId="0" fontId="5" fillId="0" borderId="5" xfId="8" applyFont="1" applyFill="1" applyBorder="1" applyAlignment="1">
      <alignment vertical="justify"/>
    </xf>
    <xf numFmtId="0" fontId="9" fillId="0" borderId="5" xfId="12" applyFont="1" applyFill="1" applyBorder="1" applyAlignment="1">
      <alignment horizontal="center" vertical="top"/>
    </xf>
    <xf numFmtId="0" fontId="9" fillId="0" borderId="2" xfId="12" applyFont="1" applyFill="1" applyBorder="1" applyAlignment="1">
      <alignment horizontal="left" vertical="justify"/>
    </xf>
    <xf numFmtId="166" fontId="3" fillId="0" borderId="4" xfId="1" applyNumberFormat="1" applyFont="1" applyFill="1" applyBorder="1" applyAlignment="1">
      <alignment horizontal="center"/>
    </xf>
    <xf numFmtId="0" fontId="15" fillId="0" borderId="2" xfId="12" applyFont="1" applyFill="1" applyBorder="1" applyAlignment="1">
      <alignment horizontal="left"/>
    </xf>
    <xf numFmtId="0" fontId="9" fillId="0" borderId="2" xfId="12" applyFont="1" applyFill="1" applyBorder="1" applyAlignment="1">
      <alignment horizontal="left"/>
    </xf>
    <xf numFmtId="165" fontId="9" fillId="0" borderId="4" xfId="12" applyNumberFormat="1" applyFont="1" applyFill="1" applyBorder="1"/>
    <xf numFmtId="0" fontId="3" fillId="0" borderId="5" xfId="8" applyFont="1" applyFill="1" applyBorder="1" applyAlignment="1">
      <alignment horizontal="left" vertical="justify"/>
    </xf>
    <xf numFmtId="0" fontId="5" fillId="0" borderId="5" xfId="8" applyFont="1" applyFill="1" applyBorder="1" applyAlignment="1">
      <alignment horizontal="left" vertical="justify"/>
    </xf>
    <xf numFmtId="165" fontId="9" fillId="0" borderId="1" xfId="1" applyFont="1" applyFill="1" applyBorder="1"/>
    <xf numFmtId="165" fontId="9" fillId="0" borderId="3" xfId="1" applyFont="1" applyFill="1" applyBorder="1"/>
    <xf numFmtId="0" fontId="3" fillId="0" borderId="2" xfId="2" applyFont="1" applyFill="1" applyBorder="1" applyAlignment="1">
      <alignment horizontal="center" vertical="top"/>
    </xf>
    <xf numFmtId="2" fontId="3" fillId="0" borderId="2" xfId="2" applyNumberFormat="1" applyFont="1" applyFill="1" applyBorder="1" applyAlignment="1">
      <alignment vertical="justify"/>
    </xf>
    <xf numFmtId="0" fontId="3" fillId="0" borderId="2" xfId="2" applyFont="1" applyFill="1" applyBorder="1" applyAlignment="1">
      <alignment horizontal="center"/>
    </xf>
    <xf numFmtId="1" fontId="3" fillId="0" borderId="2" xfId="2" applyNumberFormat="1" applyFont="1" applyFill="1" applyBorder="1" applyAlignment="1">
      <alignment horizontal="center"/>
    </xf>
    <xf numFmtId="1" fontId="7" fillId="0" borderId="2" xfId="2" applyNumberFormat="1" applyFont="1" applyFill="1" applyBorder="1" applyAlignment="1">
      <alignment horizontal="center"/>
    </xf>
    <xf numFmtId="2" fontId="3" fillId="0" borderId="2" xfId="2" applyNumberFormat="1" applyFont="1" applyFill="1" applyBorder="1" applyAlignment="1">
      <alignment horizontal="left" vertical="justify"/>
    </xf>
    <xf numFmtId="0" fontId="3" fillId="0" borderId="5" xfId="2" applyFont="1" applyFill="1" applyBorder="1" applyAlignment="1">
      <alignment horizontal="center" vertical="top"/>
    </xf>
    <xf numFmtId="2" fontId="3" fillId="0" borderId="5" xfId="2" applyNumberFormat="1" applyFont="1" applyFill="1" applyBorder="1" applyAlignment="1">
      <alignment horizontal="left" vertical="justify"/>
    </xf>
    <xf numFmtId="2" fontId="3" fillId="0" borderId="9" xfId="2" applyNumberFormat="1" applyFont="1" applyFill="1" applyBorder="1" applyAlignment="1">
      <alignment horizontal="left" vertical="justify"/>
    </xf>
    <xf numFmtId="0" fontId="3" fillId="0" borderId="3" xfId="2" applyFont="1" applyFill="1" applyBorder="1" applyAlignment="1">
      <alignment horizontal="center"/>
    </xf>
    <xf numFmtId="165" fontId="3" fillId="0" borderId="8" xfId="1" applyFont="1" applyFill="1" applyBorder="1"/>
    <xf numFmtId="165" fontId="3" fillId="0" borderId="4" xfId="1" quotePrefix="1" applyFont="1" applyFill="1" applyBorder="1" applyAlignment="1">
      <alignment horizontal="right"/>
    </xf>
    <xf numFmtId="165" fontId="3" fillId="0" borderId="11" xfId="1" quotePrefix="1" applyFont="1" applyFill="1" applyBorder="1" applyAlignment="1">
      <alignment horizontal="center"/>
    </xf>
    <xf numFmtId="0" fontId="3" fillId="0" borderId="1" xfId="2" applyFont="1" applyFill="1" applyBorder="1" applyAlignment="1" applyProtection="1">
      <alignment horizontal="center" vertical="top"/>
    </xf>
    <xf numFmtId="0" fontId="3" fillId="0" borderId="8" xfId="2" applyFont="1" applyFill="1" applyBorder="1" applyAlignment="1" applyProtection="1">
      <alignment vertical="justify" wrapText="1"/>
    </xf>
    <xf numFmtId="0" fontId="3" fillId="0" borderId="8" xfId="2" applyFont="1" applyFill="1" applyBorder="1" applyAlignment="1" applyProtection="1">
      <alignment horizontal="center"/>
    </xf>
    <xf numFmtId="1" fontId="3" fillId="0" borderId="8" xfId="2" applyNumberFormat="1" applyFont="1" applyFill="1" applyBorder="1" applyAlignment="1" applyProtection="1">
      <alignment horizontal="center"/>
    </xf>
    <xf numFmtId="165" fontId="3" fillId="0" borderId="8" xfId="1" applyFont="1" applyFill="1" applyBorder="1" applyAlignment="1" applyProtection="1">
      <protection locked="0"/>
    </xf>
    <xf numFmtId="0" fontId="3" fillId="0" borderId="4" xfId="2" applyFont="1" applyFill="1" applyBorder="1" applyAlignment="1" applyProtection="1">
      <alignment horizontal="center" vertical="justify" wrapText="1"/>
    </xf>
    <xf numFmtId="0" fontId="3" fillId="0" borderId="0" xfId="2" applyFont="1" applyFill="1" applyBorder="1" applyAlignment="1" applyProtection="1">
      <alignment horizontal="center"/>
    </xf>
    <xf numFmtId="1" fontId="3" fillId="0" borderId="2" xfId="2" applyNumberFormat="1" applyFont="1" applyFill="1" applyBorder="1" applyAlignment="1" applyProtection="1">
      <alignment horizontal="center"/>
    </xf>
    <xf numFmtId="165" fontId="3" fillId="0" borderId="4" xfId="1" quotePrefix="1" applyFont="1" applyFill="1" applyBorder="1" applyAlignment="1" applyProtection="1">
      <alignment horizontal="center"/>
      <protection locked="0"/>
    </xf>
    <xf numFmtId="0" fontId="3" fillId="0" borderId="3" xfId="2" applyFont="1" applyFill="1" applyBorder="1" applyAlignment="1" applyProtection="1">
      <alignment horizontal="center" vertical="top"/>
    </xf>
    <xf numFmtId="0" fontId="3" fillId="0" borderId="11" xfId="2" applyFont="1" applyFill="1" applyBorder="1" applyAlignment="1" applyProtection="1">
      <alignment horizontal="center" vertical="justify" wrapText="1"/>
    </xf>
    <xf numFmtId="0" fontId="3" fillId="0" borderId="10" xfId="2" applyFont="1" applyFill="1" applyBorder="1" applyAlignment="1" applyProtection="1">
      <alignment horizontal="center"/>
    </xf>
    <xf numFmtId="1" fontId="3" fillId="0" borderId="3" xfId="2" applyNumberFormat="1" applyFont="1" applyFill="1" applyBorder="1" applyAlignment="1" applyProtection="1">
      <alignment horizontal="center"/>
    </xf>
    <xf numFmtId="165" fontId="3" fillId="0" borderId="11" xfId="1" applyFont="1" applyFill="1" applyBorder="1" applyAlignment="1" applyProtection="1">
      <protection locked="0"/>
    </xf>
    <xf numFmtId="165" fontId="3" fillId="0" borderId="4" xfId="1" applyFont="1" applyFill="1" applyBorder="1" applyAlignment="1" applyProtection="1">
      <protection locked="0"/>
    </xf>
    <xf numFmtId="0" fontId="3" fillId="0" borderId="2" xfId="14" applyFont="1" applyBorder="1" applyAlignment="1" applyProtection="1">
      <alignment horizontal="center" vertical="top"/>
    </xf>
    <xf numFmtId="0" fontId="5" fillId="0" borderId="2" xfId="14" applyFont="1" applyBorder="1" applyAlignment="1" applyProtection="1">
      <alignment horizontal="left" vertical="justify"/>
    </xf>
    <xf numFmtId="0" fontId="3" fillId="0" borderId="0" xfId="14" applyFont="1" applyBorder="1" applyAlignment="1" applyProtection="1">
      <alignment horizontal="center"/>
    </xf>
    <xf numFmtId="0" fontId="3" fillId="0" borderId="2" xfId="14" applyFont="1" applyBorder="1" applyProtection="1"/>
    <xf numFmtId="165" fontId="3" fillId="0" borderId="4" xfId="1" applyFont="1" applyBorder="1" applyProtection="1">
      <protection locked="0"/>
    </xf>
    <xf numFmtId="165" fontId="3" fillId="0" borderId="4" xfId="14" applyNumberFormat="1" applyFont="1" applyBorder="1" applyProtection="1">
      <protection locked="0"/>
    </xf>
    <xf numFmtId="0" fontId="3" fillId="0" borderId="2" xfId="2" applyFont="1" applyBorder="1" applyAlignment="1">
      <alignment horizontal="center" vertical="center"/>
    </xf>
    <xf numFmtId="0" fontId="3" fillId="0" borderId="0" xfId="2" applyFont="1" applyBorder="1" applyAlignment="1">
      <alignment horizontal="left" vertical="center" wrapText="1"/>
    </xf>
    <xf numFmtId="0" fontId="3" fillId="0" borderId="0" xfId="2" applyFont="1" applyBorder="1" applyAlignment="1">
      <alignment horizontal="center" vertical="center"/>
    </xf>
    <xf numFmtId="4" fontId="3" fillId="0" borderId="2" xfId="2" applyNumberFormat="1" applyFont="1" applyBorder="1" applyAlignment="1">
      <alignment horizontal="center"/>
    </xf>
    <xf numFmtId="0" fontId="5" fillId="0" borderId="0" xfId="2" applyFont="1" applyBorder="1" applyAlignment="1">
      <alignment horizontal="left" wrapText="1"/>
    </xf>
    <xf numFmtId="0" fontId="10" fillId="0" borderId="0" xfId="2" applyFont="1" applyBorder="1" applyAlignment="1">
      <alignment horizontal="left" wrapText="1"/>
    </xf>
    <xf numFmtId="0" fontId="3" fillId="0" borderId="0" xfId="2" applyFont="1" applyBorder="1" applyAlignment="1">
      <alignment vertical="center"/>
    </xf>
    <xf numFmtId="0" fontId="3" fillId="0" borderId="0" xfId="2" applyFont="1" applyFill="1" applyBorder="1"/>
    <xf numFmtId="0" fontId="3" fillId="0" borderId="2" xfId="2" applyFont="1" applyFill="1" applyBorder="1" applyAlignment="1" applyProtection="1">
      <alignment vertical="justify"/>
    </xf>
    <xf numFmtId="2" fontId="3" fillId="0" borderId="2" xfId="2" applyNumberFormat="1" applyFont="1" applyFill="1" applyBorder="1" applyAlignment="1" applyProtection="1">
      <alignment horizontal="center" vertical="top"/>
    </xf>
    <xf numFmtId="0" fontId="3" fillId="0" borderId="6" xfId="2" applyFont="1" applyFill="1" applyBorder="1" applyAlignment="1" applyProtection="1">
      <alignment horizontal="center" vertical="top"/>
    </xf>
    <xf numFmtId="0" fontId="3" fillId="0" borderId="8" xfId="2" applyFont="1" applyFill="1" applyBorder="1" applyAlignment="1" applyProtection="1">
      <alignment vertical="justify"/>
    </xf>
    <xf numFmtId="0" fontId="3" fillId="0" borderId="7" xfId="2" applyFont="1" applyFill="1" applyBorder="1" applyAlignment="1" applyProtection="1">
      <alignment horizontal="center"/>
    </xf>
    <xf numFmtId="165" fontId="3" fillId="0" borderId="8" xfId="1" applyFont="1" applyFill="1" applyBorder="1" applyProtection="1">
      <protection locked="0"/>
    </xf>
    <xf numFmtId="0" fontId="3" fillId="0" borderId="5" xfId="2" applyFont="1" applyFill="1" applyBorder="1" applyAlignment="1" applyProtection="1">
      <alignment horizontal="center" vertical="top"/>
    </xf>
    <xf numFmtId="165" fontId="3" fillId="0" borderId="4" xfId="1" applyFont="1" applyFill="1" applyBorder="1" applyAlignment="1" applyProtection="1">
      <alignment horizontal="right"/>
      <protection locked="0"/>
    </xf>
    <xf numFmtId="0" fontId="3" fillId="0" borderId="9" xfId="2" applyFont="1" applyFill="1" applyBorder="1" applyAlignment="1" applyProtection="1">
      <alignment horizontal="center" vertical="top"/>
    </xf>
    <xf numFmtId="0" fontId="3" fillId="0" borderId="11" xfId="2" applyFont="1" applyFill="1" applyBorder="1" applyAlignment="1" applyProtection="1">
      <alignment horizontal="center" vertical="justify"/>
    </xf>
    <xf numFmtId="0" fontId="3" fillId="0" borderId="11" xfId="2" applyFont="1" applyFill="1" applyBorder="1" applyAlignment="1" applyProtection="1">
      <alignment horizontal="center"/>
    </xf>
    <xf numFmtId="165" fontId="3" fillId="0" borderId="11" xfId="1" quotePrefix="1" applyFont="1" applyFill="1" applyBorder="1" applyAlignment="1" applyProtection="1">
      <alignment horizontal="center"/>
      <protection locked="0"/>
    </xf>
    <xf numFmtId="165" fontId="3" fillId="0" borderId="11" xfId="1" applyFont="1" applyFill="1" applyBorder="1" applyProtection="1">
      <protection locked="0"/>
    </xf>
    <xf numFmtId="0" fontId="10" fillId="0" borderId="0" xfId="2" applyFont="1" applyFill="1" applyBorder="1" applyAlignment="1">
      <alignment horizontal="left"/>
    </xf>
    <xf numFmtId="0" fontId="3" fillId="0" borderId="0" xfId="2" applyFont="1" applyFill="1" applyBorder="1" applyAlignment="1">
      <alignment horizontal="left" vertical="center" wrapText="1"/>
    </xf>
    <xf numFmtId="0" fontId="5" fillId="0" borderId="0" xfId="2" applyFont="1" applyBorder="1" applyAlignment="1">
      <alignment horizontal="left"/>
    </xf>
    <xf numFmtId="0" fontId="9" fillId="0" borderId="0" xfId="2" applyFont="1" applyBorder="1" applyAlignment="1">
      <alignment vertical="center" wrapText="1"/>
    </xf>
    <xf numFmtId="165" fontId="10" fillId="0" borderId="2" xfId="1" applyFont="1" applyBorder="1" applyAlignment="1">
      <alignment horizontal="center"/>
    </xf>
    <xf numFmtId="0" fontId="3" fillId="0" borderId="2" xfId="14" applyFont="1" applyBorder="1" applyAlignment="1" applyProtection="1">
      <alignment horizontal="left" vertical="justify"/>
    </xf>
    <xf numFmtId="0" fontId="12" fillId="0" borderId="0" xfId="2" applyFont="1" applyBorder="1" applyAlignment="1">
      <alignment vertical="center" wrapText="1"/>
    </xf>
    <xf numFmtId="165" fontId="10" fillId="0" borderId="4" xfId="1" applyFont="1" applyBorder="1"/>
    <xf numFmtId="0" fontId="9" fillId="0" borderId="0" xfId="2" applyFont="1" applyBorder="1" applyAlignment="1">
      <alignment vertical="center"/>
    </xf>
    <xf numFmtId="0" fontId="3" fillId="0" borderId="0" xfId="2" applyFont="1" applyBorder="1" applyAlignment="1">
      <alignment vertical="center" wrapText="1"/>
    </xf>
    <xf numFmtId="0" fontId="3" fillId="0" borderId="0" xfId="2" applyFont="1" applyBorder="1" applyAlignment="1"/>
    <xf numFmtId="0" fontId="3" fillId="0" borderId="0" xfId="2" applyFont="1" applyBorder="1" applyAlignment="1">
      <alignment wrapText="1"/>
    </xf>
    <xf numFmtId="165" fontId="3" fillId="0" borderId="5" xfId="1" applyFont="1" applyBorder="1" applyAlignment="1">
      <alignment horizontal="center" vertical="center"/>
    </xf>
    <xf numFmtId="0" fontId="3" fillId="0" borderId="5" xfId="2" applyFont="1" applyBorder="1" applyAlignment="1">
      <alignment horizontal="center"/>
    </xf>
    <xf numFmtId="165" fontId="3" fillId="0" borderId="5" xfId="1" applyFont="1" applyBorder="1" applyAlignment="1">
      <alignment horizontal="center"/>
    </xf>
    <xf numFmtId="165" fontId="3" fillId="0" borderId="0" xfId="1" applyFont="1" applyBorder="1"/>
    <xf numFmtId="165" fontId="3" fillId="0" borderId="1" xfId="1" applyFont="1" applyFill="1" applyBorder="1" applyAlignment="1" applyProtection="1">
      <protection locked="0"/>
    </xf>
    <xf numFmtId="165" fontId="3" fillId="0" borderId="3" xfId="1" applyFont="1" applyFill="1" applyBorder="1" applyAlignment="1" applyProtection="1">
      <protection locked="0"/>
    </xf>
    <xf numFmtId="165" fontId="3" fillId="0" borderId="2" xfId="14" applyNumberFormat="1" applyFont="1" applyBorder="1" applyProtection="1">
      <protection locked="0"/>
    </xf>
    <xf numFmtId="0" fontId="3" fillId="0" borderId="0" xfId="2" applyFont="1" applyFill="1" applyBorder="1" applyAlignment="1">
      <alignment horizontal="left" wrapText="1"/>
    </xf>
    <xf numFmtId="0" fontId="3" fillId="0" borderId="0" xfId="2" applyFont="1" applyFill="1" applyBorder="1" applyAlignment="1">
      <alignment horizontal="left"/>
    </xf>
    <xf numFmtId="0" fontId="10" fillId="0" borderId="0" xfId="2" applyFont="1" applyFill="1" applyBorder="1" applyAlignment="1">
      <alignment horizontal="left" vertical="center" wrapText="1"/>
    </xf>
    <xf numFmtId="165" fontId="3" fillId="0" borderId="4" xfId="1" applyFont="1" applyBorder="1" applyAlignment="1" applyProtection="1">
      <protection locked="0"/>
    </xf>
    <xf numFmtId="165" fontId="3" fillId="0" borderId="2" xfId="14" applyNumberFormat="1" applyFont="1" applyBorder="1" applyAlignment="1" applyProtection="1">
      <protection locked="0"/>
    </xf>
    <xf numFmtId="165" fontId="3" fillId="0" borderId="2" xfId="1" applyFont="1" applyFill="1" applyBorder="1" applyAlignment="1" applyProtection="1">
      <protection locked="0"/>
    </xf>
    <xf numFmtId="165" fontId="3" fillId="0" borderId="3" xfId="1" applyFont="1" applyFill="1" applyBorder="1" applyProtection="1">
      <protection locked="0"/>
    </xf>
    <xf numFmtId="0" fontId="10" fillId="0" borderId="4" xfId="2" applyFont="1" applyFill="1" applyBorder="1" applyAlignment="1" applyProtection="1">
      <alignment horizontal="center" vertical="justify" wrapText="1"/>
    </xf>
    <xf numFmtId="0" fontId="3" fillId="0" borderId="4" xfId="2" applyFont="1" applyBorder="1" applyAlignment="1">
      <alignment horizontal="center"/>
    </xf>
    <xf numFmtId="0" fontId="3" fillId="0" borderId="4" xfId="2" applyFont="1" applyBorder="1" applyAlignment="1">
      <alignment horizontal="left" vertical="center" wrapText="1"/>
    </xf>
    <xf numFmtId="0" fontId="3" fillId="0" borderId="4" xfId="2" applyFont="1" applyBorder="1" applyAlignment="1">
      <alignment horizontal="center" vertical="center"/>
    </xf>
    <xf numFmtId="0" fontId="10" fillId="0" borderId="4" xfId="2" applyFont="1" applyFill="1" applyBorder="1" applyAlignment="1">
      <alignment horizontal="left"/>
    </xf>
    <xf numFmtId="0" fontId="3" fillId="0" borderId="4" xfId="2" applyFont="1" applyFill="1" applyBorder="1" applyAlignment="1">
      <alignment horizontal="left" vertical="center"/>
    </xf>
    <xf numFmtId="165" fontId="9" fillId="2" borderId="2" xfId="1" applyFont="1" applyFill="1" applyBorder="1" applyAlignment="1" applyProtection="1">
      <alignment horizontal="justify"/>
    </xf>
    <xf numFmtId="0" fontId="3" fillId="0" borderId="4" xfId="2" applyFont="1" applyBorder="1" applyAlignment="1">
      <alignment horizontal="left" wrapText="1"/>
    </xf>
    <xf numFmtId="165" fontId="3" fillId="2" borderId="4" xfId="1" applyFont="1" applyFill="1" applyBorder="1" applyProtection="1"/>
    <xf numFmtId="0" fontId="5" fillId="0" borderId="4" xfId="2" applyFont="1" applyFill="1" applyBorder="1" applyAlignment="1">
      <alignment horizontal="left"/>
    </xf>
    <xf numFmtId="0" fontId="3" fillId="0" borderId="4" xfId="2" applyFont="1" applyBorder="1" applyAlignment="1">
      <alignment horizontal="left"/>
    </xf>
    <xf numFmtId="2" fontId="3" fillId="2" borderId="11" xfId="0" applyNumberFormat="1" applyFont="1" applyFill="1" applyBorder="1" applyAlignment="1" applyProtection="1">
      <alignment horizontal="center"/>
    </xf>
    <xf numFmtId="0" fontId="3" fillId="2" borderId="1" xfId="0" applyFont="1" applyFill="1" applyBorder="1" applyAlignment="1" applyProtection="1">
      <alignment vertical="justify"/>
    </xf>
    <xf numFmtId="0" fontId="10" fillId="2" borderId="2" xfId="0" applyFont="1" applyFill="1" applyBorder="1" applyAlignment="1" applyProtection="1">
      <alignment horizontal="center" vertical="justify"/>
    </xf>
    <xf numFmtId="0" fontId="3" fillId="2" borderId="3" xfId="0" applyFont="1" applyFill="1" applyBorder="1" applyAlignment="1" applyProtection="1">
      <alignment horizontal="center" vertical="justify"/>
    </xf>
    <xf numFmtId="0" fontId="3" fillId="2" borderId="2" xfId="0" applyFont="1" applyFill="1" applyBorder="1" applyAlignment="1" applyProtection="1">
      <alignment horizontal="center" vertical="justify"/>
    </xf>
    <xf numFmtId="0" fontId="5" fillId="0" borderId="2" xfId="2" applyFont="1" applyFill="1" applyBorder="1" applyAlignment="1" applyProtection="1">
      <alignment vertical="justify"/>
    </xf>
    <xf numFmtId="0" fontId="5" fillId="0" borderId="0" xfId="2" applyFont="1" applyFill="1" applyBorder="1" applyAlignment="1" applyProtection="1">
      <alignment horizontal="left" vertical="justify"/>
    </xf>
    <xf numFmtId="0" fontId="3" fillId="0" borderId="2" xfId="2" applyFont="1" applyFill="1" applyBorder="1" applyAlignment="1" applyProtection="1">
      <alignment horizontal="center" vertical="justify"/>
    </xf>
    <xf numFmtId="165" fontId="3" fillId="0" borderId="0" xfId="1" applyFont="1" applyFill="1" applyBorder="1" applyAlignment="1" applyProtection="1">
      <protection locked="0"/>
    </xf>
    <xf numFmtId="0" fontId="3" fillId="0" borderId="4" xfId="2" applyFont="1" applyFill="1" applyBorder="1" applyProtection="1"/>
    <xf numFmtId="0" fontId="5" fillId="0" borderId="0" xfId="2" applyFont="1" applyFill="1" applyBorder="1" applyAlignment="1" applyProtection="1">
      <alignment vertical="justify"/>
    </xf>
    <xf numFmtId="0" fontId="3" fillId="0" borderId="2" xfId="2" quotePrefix="1" applyFont="1" applyFill="1" applyBorder="1" applyAlignment="1" applyProtection="1">
      <alignment horizontal="left" vertical="justify"/>
    </xf>
    <xf numFmtId="0" fontId="3" fillId="0" borderId="0" xfId="2" applyFont="1" applyFill="1" applyBorder="1" applyProtection="1">
      <protection locked="0"/>
    </xf>
    <xf numFmtId="0" fontId="3" fillId="0" borderId="5" xfId="2" applyFont="1" applyFill="1" applyBorder="1" applyAlignment="1" applyProtection="1">
      <alignment horizontal="left" vertical="justify"/>
    </xf>
    <xf numFmtId="1" fontId="3" fillId="0" borderId="0" xfId="2" applyNumberFormat="1" applyFont="1" applyFill="1" applyBorder="1" applyAlignment="1" applyProtection="1">
      <alignment horizontal="center"/>
    </xf>
    <xf numFmtId="0" fontId="3" fillId="0" borderId="4" xfId="2" applyFont="1" applyFill="1" applyBorder="1" applyAlignment="1" applyProtection="1">
      <alignment vertical="justify"/>
    </xf>
    <xf numFmtId="0" fontId="3" fillId="2" borderId="3" xfId="0" applyFont="1" applyFill="1" applyBorder="1" applyAlignment="1" applyProtection="1">
      <alignment horizontal="left" vertical="justify"/>
    </xf>
    <xf numFmtId="0" fontId="3" fillId="2" borderId="7" xfId="0" applyFont="1" applyFill="1" applyBorder="1" applyAlignment="1" applyProtection="1">
      <alignment vertical="justify"/>
    </xf>
    <xf numFmtId="0" fontId="3" fillId="2" borderId="10" xfId="0" applyFont="1" applyFill="1" applyBorder="1" applyAlignment="1" applyProtection="1">
      <alignment horizontal="center" vertical="justify"/>
    </xf>
    <xf numFmtId="0" fontId="3" fillId="2" borderId="8" xfId="0" applyFont="1" applyFill="1" applyBorder="1" applyAlignment="1" applyProtection="1">
      <alignment horizontal="center" vertical="justify"/>
    </xf>
    <xf numFmtId="165" fontId="3" fillId="2" borderId="8" xfId="1" quotePrefix="1" applyFont="1" applyFill="1" applyBorder="1" applyAlignment="1" applyProtection="1">
      <alignment horizontal="center"/>
      <protection locked="0"/>
    </xf>
    <xf numFmtId="165" fontId="3" fillId="2" borderId="4" xfId="1" applyFont="1" applyFill="1" applyBorder="1" applyAlignment="1" applyProtection="1">
      <alignment horizontal="left"/>
      <protection locked="0"/>
    </xf>
    <xf numFmtId="0" fontId="3" fillId="2" borderId="11" xfId="0" applyFont="1" applyFill="1" applyBorder="1" applyAlignment="1" applyProtection="1">
      <alignment horizontal="center" vertical="justify"/>
    </xf>
    <xf numFmtId="0" fontId="3" fillId="2" borderId="4" xfId="0" applyFont="1" applyFill="1" applyBorder="1" applyAlignment="1" applyProtection="1">
      <alignment horizontal="center" vertical="justify"/>
    </xf>
    <xf numFmtId="0" fontId="3" fillId="2" borderId="2" xfId="0" quotePrefix="1" applyFont="1" applyFill="1" applyBorder="1" applyAlignment="1" applyProtection="1">
      <alignment horizontal="left" vertical="justify"/>
    </xf>
    <xf numFmtId="0" fontId="7" fillId="2" borderId="2" xfId="0" applyFont="1" applyFill="1" applyBorder="1" applyProtection="1"/>
    <xf numFmtId="0" fontId="5" fillId="2" borderId="2" xfId="0" applyFont="1" applyFill="1" applyBorder="1" applyProtection="1"/>
    <xf numFmtId="0" fontId="10" fillId="2" borderId="2" xfId="14" applyFont="1" applyFill="1" applyBorder="1" applyAlignment="1" applyProtection="1">
      <alignment vertical="justify"/>
    </xf>
    <xf numFmtId="0" fontId="7" fillId="2" borderId="4" xfId="0" applyFont="1" applyFill="1" applyBorder="1" applyAlignment="1" applyProtection="1">
      <alignment horizontal="left"/>
    </xf>
    <xf numFmtId="0" fontId="3" fillId="2" borderId="1" xfId="0" applyFont="1" applyFill="1" applyBorder="1" applyAlignment="1" applyProtection="1">
      <alignment horizontal="center" vertical="justify"/>
    </xf>
    <xf numFmtId="165" fontId="3" fillId="2" borderId="1" xfId="1" applyFont="1" applyFill="1" applyBorder="1" applyAlignment="1" applyProtection="1">
      <alignment horizontal="left"/>
      <protection locked="0"/>
    </xf>
    <xf numFmtId="4" fontId="3" fillId="2" borderId="1" xfId="0" applyNumberFormat="1" applyFont="1" applyFill="1" applyBorder="1" applyAlignment="1" applyProtection="1">
      <alignment horizontal="left"/>
      <protection locked="0"/>
    </xf>
    <xf numFmtId="0" fontId="10" fillId="2" borderId="2" xfId="0" applyFont="1" applyFill="1" applyBorder="1" applyAlignment="1" applyProtection="1">
      <alignment horizontal="center"/>
    </xf>
    <xf numFmtId="165" fontId="10" fillId="2" borderId="2" xfId="1" applyFont="1" applyFill="1" applyBorder="1" applyAlignment="1" applyProtection="1">
      <alignment horizontal="center"/>
      <protection locked="0"/>
    </xf>
    <xf numFmtId="0" fontId="3" fillId="2" borderId="2" xfId="0" applyFont="1" applyFill="1" applyBorder="1" applyAlignment="1" applyProtection="1">
      <alignment horizontal="left" vertical="justify" indent="1"/>
    </xf>
    <xf numFmtId="0" fontId="3" fillId="2" borderId="4" xfId="0" applyFont="1" applyFill="1" applyBorder="1" applyAlignment="1" applyProtection="1">
      <alignment horizontal="left" vertical="justify" indent="1"/>
    </xf>
    <xf numFmtId="2" fontId="3" fillId="2" borderId="4" xfId="0" applyNumberFormat="1" applyFont="1" applyFill="1" applyBorder="1" applyAlignment="1" applyProtection="1">
      <alignment horizontal="center"/>
    </xf>
    <xf numFmtId="0" fontId="7" fillId="2" borderId="2" xfId="0" applyFont="1" applyFill="1" applyBorder="1" applyAlignment="1" applyProtection="1">
      <alignment horizontal="left" indent="1"/>
    </xf>
    <xf numFmtId="165" fontId="3" fillId="2" borderId="2" xfId="1" applyFont="1" applyFill="1" applyBorder="1" applyAlignment="1" applyProtection="1">
      <alignment horizontal="right"/>
      <protection locked="0"/>
    </xf>
    <xf numFmtId="0" fontId="3" fillId="2" borderId="2" xfId="0" applyFont="1" applyFill="1" applyBorder="1" applyProtection="1">
      <protection locked="0"/>
    </xf>
    <xf numFmtId="168" fontId="3" fillId="2" borderId="4" xfId="0" applyNumberFormat="1" applyFont="1" applyFill="1" applyBorder="1" applyAlignment="1" applyProtection="1">
      <alignment horizontal="center"/>
    </xf>
    <xf numFmtId="165" fontId="3" fillId="2" borderId="2" xfId="0" applyNumberFormat="1" applyFont="1" applyFill="1" applyBorder="1" applyProtection="1"/>
    <xf numFmtId="4" fontId="3" fillId="2" borderId="2" xfId="0" applyNumberFormat="1" applyFont="1" applyFill="1" applyBorder="1" applyProtection="1">
      <protection locked="0"/>
    </xf>
    <xf numFmtId="0" fontId="10" fillId="2" borderId="0" xfId="0" applyFont="1" applyFill="1" applyBorder="1" applyAlignment="1" applyProtection="1">
      <alignment horizontal="left" vertical="justify"/>
    </xf>
    <xf numFmtId="0" fontId="3" fillId="2" borderId="0" xfId="0" applyFont="1" applyFill="1" applyBorder="1" applyAlignment="1" applyProtection="1"/>
    <xf numFmtId="0" fontId="10" fillId="2" borderId="0" xfId="0" applyFont="1" applyFill="1" applyBorder="1" applyAlignment="1" applyProtection="1">
      <alignment horizontal="right"/>
      <protection locked="0"/>
    </xf>
    <xf numFmtId="2" fontId="3" fillId="2" borderId="10" xfId="0" applyNumberFormat="1" applyFont="1" applyFill="1" applyBorder="1" applyAlignment="1" applyProtection="1">
      <alignment horizontal="center" vertical="justify"/>
    </xf>
    <xf numFmtId="2" fontId="3" fillId="2" borderId="0" xfId="0" applyNumberFormat="1" applyFont="1" applyFill="1" applyBorder="1" applyAlignment="1" applyProtection="1">
      <alignment horizontal="center" vertical="justify"/>
    </xf>
    <xf numFmtId="2" fontId="3" fillId="2" borderId="0" xfId="0" applyNumberFormat="1" applyFont="1" applyFill="1" applyBorder="1" applyAlignment="1" applyProtection="1">
      <alignment horizontal="center"/>
    </xf>
    <xf numFmtId="1" fontId="3" fillId="2" borderId="0" xfId="0" applyNumberFormat="1" applyFont="1" applyFill="1" applyAlignment="1" applyProtection="1">
      <alignment horizontal="center"/>
    </xf>
    <xf numFmtId="0" fontId="3" fillId="2" borderId="0" xfId="0" applyFont="1" applyFill="1" applyAlignment="1" applyProtection="1">
      <alignment horizontal="center"/>
    </xf>
    <xf numFmtId="0" fontId="7" fillId="2" borderId="0" xfId="0" applyFont="1" applyFill="1" applyBorder="1" applyProtection="1"/>
    <xf numFmtId="2" fontId="3" fillId="2" borderId="0" xfId="0" quotePrefix="1" applyNumberFormat="1" applyFont="1" applyFill="1" applyBorder="1" applyAlignment="1" applyProtection="1">
      <alignment horizontal="center"/>
    </xf>
    <xf numFmtId="1" fontId="3" fillId="2" borderId="0" xfId="0" quotePrefix="1" applyNumberFormat="1" applyFont="1" applyFill="1" applyBorder="1" applyAlignment="1" applyProtection="1">
      <alignment horizontal="center"/>
    </xf>
    <xf numFmtId="0" fontId="9" fillId="0" borderId="18" xfId="15" applyFont="1" applyBorder="1" applyAlignment="1" applyProtection="1">
      <alignment horizontal="center" vertical="justify"/>
    </xf>
    <xf numFmtId="0" fontId="15" fillId="0" borderId="19" xfId="15" applyFont="1" applyBorder="1" applyAlignment="1" applyProtection="1">
      <alignment horizontal="center" vertical="justify"/>
    </xf>
    <xf numFmtId="165" fontId="9" fillId="0" borderId="20" xfId="1" applyFont="1" applyBorder="1" applyAlignment="1" applyProtection="1">
      <alignment horizontal="center" vertical="justify"/>
      <protection locked="0"/>
    </xf>
    <xf numFmtId="0" fontId="12" fillId="0" borderId="0" xfId="15" applyFont="1" applyBorder="1" applyAlignment="1" applyProtection="1">
      <alignment horizontal="center"/>
      <protection locked="0"/>
    </xf>
    <xf numFmtId="0" fontId="12" fillId="0" borderId="0" xfId="15" applyFont="1" applyBorder="1" applyAlignment="1" applyProtection="1">
      <alignment horizontal="center" wrapText="1"/>
      <protection locked="0"/>
    </xf>
    <xf numFmtId="0" fontId="9" fillId="0" borderId="0" xfId="15" applyFont="1" applyProtection="1">
      <protection locked="0"/>
    </xf>
    <xf numFmtId="0" fontId="9" fillId="0" borderId="5" xfId="15" applyFont="1" applyBorder="1" applyAlignment="1" applyProtection="1">
      <alignment horizontal="center" vertical="justify"/>
    </xf>
    <xf numFmtId="0" fontId="9" fillId="0" borderId="5" xfId="15" applyFont="1" applyBorder="1" applyAlignment="1" applyProtection="1">
      <alignment horizontal="justify" vertical="justify"/>
    </xf>
    <xf numFmtId="165" fontId="9" fillId="0" borderId="2" xfId="1" applyFont="1" applyBorder="1" applyAlignment="1" applyProtection="1">
      <alignment horizontal="center" vertical="justify"/>
      <protection locked="0"/>
    </xf>
    <xf numFmtId="0" fontId="9" fillId="0" borderId="0" xfId="15" applyFont="1" applyBorder="1" applyProtection="1">
      <protection locked="0"/>
    </xf>
    <xf numFmtId="0" fontId="9" fillId="0" borderId="5" xfId="15" applyNumberFormat="1" applyFont="1" applyBorder="1" applyAlignment="1" applyProtection="1">
      <alignment horizontal="justify" vertical="justify"/>
    </xf>
    <xf numFmtId="0" fontId="22" fillId="0" borderId="5" xfId="15" applyNumberFormat="1" applyFont="1" applyBorder="1" applyAlignment="1" applyProtection="1">
      <alignment horizontal="justify" vertical="justify"/>
    </xf>
    <xf numFmtId="0" fontId="9" fillId="0" borderId="5" xfId="15" applyFont="1" applyBorder="1" applyAlignment="1" applyProtection="1">
      <alignment horizontal="center" vertical="center"/>
    </xf>
    <xf numFmtId="0" fontId="9" fillId="0" borderId="5" xfId="15" applyFont="1" applyBorder="1" applyAlignment="1" applyProtection="1">
      <alignment horizontal="center" vertical="top"/>
    </xf>
    <xf numFmtId="0" fontId="9" fillId="0" borderId="2" xfId="15" applyFont="1" applyBorder="1" applyAlignment="1" applyProtection="1">
      <alignment horizontal="center" vertical="top"/>
    </xf>
    <xf numFmtId="0" fontId="9" fillId="0" borderId="5" xfId="15" applyFont="1" applyBorder="1" applyAlignment="1" applyProtection="1">
      <alignment horizontal="left" vertical="center"/>
    </xf>
    <xf numFmtId="0" fontId="9" fillId="0" borderId="21" xfId="15" applyFont="1" applyBorder="1" applyAlignment="1" applyProtection="1">
      <alignment horizontal="center" vertical="justify"/>
    </xf>
    <xf numFmtId="0" fontId="12" fillId="0" borderId="21" xfId="15" applyFont="1" applyBorder="1" applyAlignment="1" applyProtection="1">
      <alignment horizontal="left" vertical="center"/>
    </xf>
    <xf numFmtId="165" fontId="9" fillId="0" borderId="22" xfId="1" applyFont="1" applyBorder="1" applyAlignment="1" applyProtection="1">
      <alignment horizontal="center" vertical="center"/>
      <protection locked="0"/>
    </xf>
    <xf numFmtId="0" fontId="9" fillId="0" borderId="21" xfId="15" applyFont="1" applyBorder="1" applyAlignment="1" applyProtection="1">
      <alignment horizontal="center" vertical="center"/>
    </xf>
    <xf numFmtId="0" fontId="12" fillId="0" borderId="21" xfId="15" applyFont="1" applyBorder="1" applyAlignment="1" applyProtection="1">
      <alignment horizontal="justify" vertical="center"/>
    </xf>
    <xf numFmtId="0" fontId="12" fillId="0" borderId="5" xfId="15" applyFont="1" applyBorder="1" applyAlignment="1" applyProtection="1">
      <alignment horizontal="justify" vertical="justify"/>
    </xf>
    <xf numFmtId="0" fontId="9" fillId="0" borderId="5" xfId="15" applyFont="1" applyFill="1" applyBorder="1" applyAlignment="1" applyProtection="1">
      <alignment horizontal="justify" vertical="justify"/>
    </xf>
    <xf numFmtId="0" fontId="12" fillId="0" borderId="21" xfId="15" applyFont="1" applyBorder="1" applyAlignment="1" applyProtection="1">
      <alignment horizontal="justify" vertical="justify"/>
    </xf>
    <xf numFmtId="165" fontId="9" fillId="0" borderId="22" xfId="1" applyFont="1" applyBorder="1" applyAlignment="1" applyProtection="1">
      <alignment horizontal="center" vertical="justify"/>
      <protection locked="0"/>
    </xf>
    <xf numFmtId="0" fontId="9" fillId="2" borderId="5" xfId="15" applyFont="1" applyFill="1" applyBorder="1" applyAlignment="1" applyProtection="1">
      <alignment horizontal="justify" vertical="justify"/>
    </xf>
    <xf numFmtId="165" fontId="9" fillId="0" borderId="2" xfId="1" applyFont="1" applyBorder="1" applyAlignment="1" applyProtection="1">
      <alignment horizontal="center"/>
      <protection locked="0"/>
    </xf>
    <xf numFmtId="0" fontId="9" fillId="0" borderId="22" xfId="15" applyFont="1" applyBorder="1" applyAlignment="1" applyProtection="1">
      <alignment horizontal="center" vertical="center"/>
    </xf>
    <xf numFmtId="0" fontId="12" fillId="0" borderId="22" xfId="15" applyFont="1" applyBorder="1" applyAlignment="1" applyProtection="1">
      <alignment horizontal="justify" vertical="center"/>
    </xf>
    <xf numFmtId="0" fontId="9" fillId="0" borderId="2" xfId="0" applyFont="1" applyBorder="1" applyAlignment="1" applyProtection="1">
      <alignment horizontal="justify" vertical="top" wrapText="1"/>
    </xf>
    <xf numFmtId="0" fontId="9" fillId="0" borderId="5" xfId="16" applyFont="1" applyBorder="1" applyAlignment="1">
      <alignment horizontal="center" vertical="top"/>
    </xf>
    <xf numFmtId="0" fontId="15" fillId="0" borderId="2" xfId="16" applyFont="1" applyBorder="1" applyAlignment="1">
      <alignment horizontal="justify" vertical="top"/>
    </xf>
    <xf numFmtId="165" fontId="17" fillId="0" borderId="2" xfId="1" applyFont="1" applyBorder="1" applyAlignment="1">
      <alignment horizontal="justify" vertical="top"/>
    </xf>
    <xf numFmtId="0" fontId="9" fillId="0" borderId="0" xfId="16" applyFont="1" applyBorder="1" applyAlignment="1">
      <alignment horizontal="right" vertical="top"/>
    </xf>
    <xf numFmtId="0" fontId="9" fillId="0" borderId="2" xfId="16" applyFont="1" applyBorder="1" applyAlignment="1">
      <alignment vertical="top"/>
    </xf>
    <xf numFmtId="0" fontId="9" fillId="0" borderId="0" xfId="17" applyNumberFormat="1" applyFont="1" applyBorder="1" applyAlignment="1">
      <alignment horizontal="center" vertical="top"/>
    </xf>
    <xf numFmtId="0" fontId="9" fillId="0" borderId="0" xfId="16" applyFont="1" applyBorder="1" applyAlignment="1"/>
    <xf numFmtId="0" fontId="9" fillId="0" borderId="0" xfId="16" applyFont="1" applyAlignment="1"/>
    <xf numFmtId="0" fontId="17" fillId="0" borderId="2" xfId="16" applyFont="1" applyBorder="1" applyAlignment="1">
      <alignment horizontal="justify" vertical="top"/>
    </xf>
    <xf numFmtId="0" fontId="9" fillId="0" borderId="2" xfId="16" applyFont="1" applyBorder="1" applyAlignment="1">
      <alignment horizontal="justify" vertical="top"/>
    </xf>
    <xf numFmtId="165" fontId="9" fillId="0" borderId="2" xfId="1" applyFont="1" applyBorder="1" applyAlignment="1">
      <alignment horizontal="justify" vertical="top"/>
    </xf>
    <xf numFmtId="0" fontId="9" fillId="0" borderId="2" xfId="16" applyFont="1" applyBorder="1" applyAlignment="1">
      <alignment horizontal="center" vertical="top"/>
    </xf>
    <xf numFmtId="0" fontId="9" fillId="0" borderId="2" xfId="16" applyFont="1" applyBorder="1" applyAlignment="1">
      <alignment horizontal="right" vertical="top"/>
    </xf>
    <xf numFmtId="165" fontId="9" fillId="0" borderId="2" xfId="1" applyFont="1" applyBorder="1" applyAlignment="1">
      <alignment horizontal="right" vertical="top"/>
    </xf>
    <xf numFmtId="0" fontId="9" fillId="0" borderId="5" xfId="16" applyFont="1" applyBorder="1" applyAlignment="1">
      <alignment horizontal="justify" vertical="top"/>
    </xf>
    <xf numFmtId="0" fontId="9" fillId="0" borderId="0" xfId="16" applyFont="1" applyBorder="1" applyAlignment="1">
      <alignment vertical="top"/>
    </xf>
    <xf numFmtId="0" fontId="9" fillId="2" borderId="5" xfId="15" applyFont="1" applyFill="1" applyBorder="1" applyAlignment="1" applyProtection="1">
      <alignment horizontal="center" vertical="justify"/>
    </xf>
    <xf numFmtId="165" fontId="9" fillId="2" borderId="2" xfId="1" applyFont="1" applyFill="1" applyBorder="1" applyAlignment="1" applyProtection="1">
      <alignment horizontal="center" vertical="justify"/>
      <protection locked="0"/>
    </xf>
    <xf numFmtId="0" fontId="9" fillId="2" borderId="0" xfId="15" applyFont="1" applyFill="1" applyProtection="1">
      <protection locked="0"/>
    </xf>
    <xf numFmtId="0" fontId="15" fillId="0" borderId="2" xfId="16" applyFont="1" applyBorder="1" applyAlignment="1" applyProtection="1">
      <alignment horizontal="justify" vertical="top"/>
    </xf>
    <xf numFmtId="0" fontId="9" fillId="0" borderId="2" xfId="16" applyFont="1" applyBorder="1" applyAlignment="1" applyProtection="1">
      <alignment horizontal="justify" vertical="top"/>
    </xf>
    <xf numFmtId="167" fontId="3" fillId="0" borderId="5" xfId="16" applyNumberFormat="1" applyFont="1" applyBorder="1" applyAlignment="1">
      <alignment horizontal="center" vertical="top"/>
    </xf>
    <xf numFmtId="0" fontId="5" fillId="0" borderId="2" xfId="16" applyFont="1" applyBorder="1" applyAlignment="1">
      <alignment horizontal="justify" vertical="top"/>
    </xf>
    <xf numFmtId="0" fontId="7" fillId="0" borderId="2" xfId="16" applyFont="1" applyBorder="1" applyAlignment="1">
      <alignment horizontal="justify" vertical="top"/>
    </xf>
    <xf numFmtId="0" fontId="3" fillId="0" borderId="0" xfId="16" applyFont="1" applyBorder="1" applyAlignment="1">
      <alignment horizontal="right" vertical="top"/>
    </xf>
    <xf numFmtId="0" fontId="3" fillId="0" borderId="2" xfId="16" applyFont="1" applyBorder="1" applyAlignment="1">
      <alignment vertical="top"/>
    </xf>
    <xf numFmtId="0" fontId="3" fillId="0" borderId="0" xfId="17" applyNumberFormat="1" applyFont="1" applyBorder="1" applyAlignment="1">
      <alignment horizontal="center" vertical="top"/>
    </xf>
    <xf numFmtId="0" fontId="3" fillId="0" borderId="0" xfId="16" applyFont="1" applyBorder="1" applyAlignment="1"/>
    <xf numFmtId="0" fontId="3" fillId="0" borderId="0" xfId="16" applyFont="1" applyAlignment="1"/>
    <xf numFmtId="0" fontId="3" fillId="0" borderId="5" xfId="16" applyFont="1" applyBorder="1" applyAlignment="1">
      <alignment horizontal="center" vertical="top"/>
    </xf>
    <xf numFmtId="0" fontId="3" fillId="0" borderId="2" xfId="16" applyFont="1" applyBorder="1" applyAlignment="1">
      <alignment horizontal="justify" vertical="top"/>
    </xf>
    <xf numFmtId="0" fontId="3" fillId="0" borderId="5" xfId="16" applyFont="1" applyBorder="1" applyAlignment="1">
      <alignment horizontal="center" vertical="top" wrapText="1"/>
    </xf>
    <xf numFmtId="0" fontId="3" fillId="0" borderId="2" xfId="16" applyFont="1" applyBorder="1" applyAlignment="1">
      <alignment horizontal="justify" vertical="top" wrapText="1"/>
    </xf>
    <xf numFmtId="0" fontId="3" fillId="0" borderId="0" xfId="16" applyFont="1" applyBorder="1" applyAlignment="1">
      <alignment horizontal="right" vertical="top" wrapText="1"/>
    </xf>
    <xf numFmtId="0" fontId="3" fillId="0" borderId="2" xfId="16" applyFont="1" applyBorder="1" applyAlignment="1">
      <alignment vertical="top" wrapText="1"/>
    </xf>
    <xf numFmtId="0" fontId="3" fillId="0" borderId="0" xfId="17" applyNumberFormat="1" applyFont="1" applyBorder="1" applyAlignment="1">
      <alignment horizontal="center" vertical="top" wrapText="1"/>
    </xf>
    <xf numFmtId="0" fontId="3" fillId="0" borderId="0" xfId="16" applyFont="1" applyBorder="1" applyAlignment="1">
      <alignment vertical="top" wrapText="1"/>
    </xf>
    <xf numFmtId="0" fontId="3" fillId="0" borderId="0" xfId="16" applyFont="1" applyAlignment="1">
      <alignment vertical="top" wrapText="1"/>
    </xf>
    <xf numFmtId="0" fontId="3" fillId="0" borderId="5" xfId="16" applyFont="1" applyBorder="1" applyAlignment="1">
      <alignment horizontal="justify" vertical="top"/>
    </xf>
    <xf numFmtId="0" fontId="3" fillId="0" borderId="0" xfId="16" applyFont="1" applyBorder="1" applyAlignment="1">
      <alignment vertical="top"/>
    </xf>
    <xf numFmtId="0" fontId="12" fillId="2" borderId="5" xfId="15" applyFont="1" applyFill="1" applyBorder="1" applyAlignment="1" applyProtection="1">
      <alignment horizontal="justify" vertical="justify"/>
    </xf>
    <xf numFmtId="165" fontId="9" fillId="0" borderId="2" xfId="1" applyFont="1" applyBorder="1" applyAlignment="1" applyProtection="1">
      <alignment horizontal="right" vertical="justify"/>
      <protection locked="0"/>
    </xf>
    <xf numFmtId="165" fontId="9" fillId="0" borderId="2" xfId="1" applyFont="1" applyBorder="1" applyAlignment="1" applyProtection="1">
      <alignment horizontal="center" vertical="center"/>
      <protection locked="0"/>
    </xf>
    <xf numFmtId="0" fontId="15" fillId="0" borderId="5" xfId="15" applyFont="1" applyBorder="1" applyAlignment="1" applyProtection="1">
      <alignment horizontal="justify" vertical="justify"/>
    </xf>
    <xf numFmtId="0" fontId="5" fillId="0" borderId="2" xfId="16" applyFont="1" applyBorder="1" applyAlignment="1">
      <alignment horizontal="left" vertical="justify"/>
    </xf>
    <xf numFmtId="0" fontId="7" fillId="0" borderId="2" xfId="16" applyFont="1" applyBorder="1" applyAlignment="1">
      <alignment horizontal="left" vertical="top"/>
    </xf>
    <xf numFmtId="0" fontId="3" fillId="0" borderId="0" xfId="16" applyFont="1" applyBorder="1" applyAlignment="1">
      <alignment horizontal="right"/>
    </xf>
    <xf numFmtId="0" fontId="3" fillId="0" borderId="5" xfId="16" applyFont="1" applyBorder="1" applyAlignment="1">
      <alignment horizontal="justify" vertical="top" wrapText="1"/>
    </xf>
    <xf numFmtId="0" fontId="20" fillId="0" borderId="5" xfId="16" applyFont="1" applyBorder="1" applyAlignment="1">
      <alignment horizontal="justify" vertical="top" wrapText="1"/>
    </xf>
    <xf numFmtId="0" fontId="22" fillId="0" borderId="5" xfId="15" applyFont="1" applyBorder="1" applyAlignment="1" applyProtection="1">
      <alignment horizontal="justify" vertical="justify"/>
    </xf>
    <xf numFmtId="0" fontId="20" fillId="0" borderId="2" xfId="16" applyFont="1" applyBorder="1" applyAlignment="1">
      <alignment horizontal="justify" vertical="top"/>
    </xf>
    <xf numFmtId="0" fontId="9" fillId="0" borderId="17" xfId="2" applyFont="1" applyBorder="1" applyAlignment="1" applyProtection="1">
      <alignment horizontal="center"/>
    </xf>
    <xf numFmtId="0" fontId="15" fillId="0" borderId="2" xfId="2" applyFont="1" applyBorder="1" applyAlignment="1" applyProtection="1">
      <alignment horizontal="left"/>
    </xf>
    <xf numFmtId="165" fontId="9" fillId="0" borderId="2" xfId="1" applyFont="1" applyFill="1" applyBorder="1" applyAlignment="1" applyProtection="1">
      <alignment horizontal="right"/>
      <protection locked="0"/>
    </xf>
    <xf numFmtId="0" fontId="9" fillId="0" borderId="0" xfId="2" applyFont="1" applyProtection="1">
      <protection locked="0"/>
    </xf>
    <xf numFmtId="0" fontId="17" fillId="0" borderId="2" xfId="2" applyFont="1" applyBorder="1" applyAlignment="1" applyProtection="1">
      <alignment horizontal="left"/>
    </xf>
    <xf numFmtId="0" fontId="9" fillId="0" borderId="2" xfId="2" applyFont="1" applyBorder="1" applyAlignment="1" applyProtection="1">
      <alignment vertical="justify"/>
    </xf>
    <xf numFmtId="0" fontId="9" fillId="2" borderId="5" xfId="15" applyNumberFormat="1" applyFont="1" applyFill="1" applyBorder="1" applyAlignment="1" applyProtection="1">
      <alignment horizontal="justify" vertical="justify"/>
    </xf>
    <xf numFmtId="165" fontId="9" fillId="2" borderId="2" xfId="1" applyFont="1" applyFill="1" applyBorder="1" applyAlignment="1" applyProtection="1">
      <alignment horizontal="center" vertical="center"/>
      <protection locked="0"/>
    </xf>
    <xf numFmtId="0" fontId="3" fillId="0" borderId="2" xfId="16" applyFont="1" applyBorder="1" applyAlignment="1">
      <alignment vertical="justify"/>
    </xf>
    <xf numFmtId="0" fontId="9" fillId="0" borderId="0" xfId="15" applyFont="1" applyProtection="1"/>
    <xf numFmtId="0" fontId="9" fillId="0" borderId="2" xfId="15" applyFont="1" applyBorder="1" applyAlignment="1" applyProtection="1">
      <alignment horizontal="center" vertical="justify"/>
    </xf>
    <xf numFmtId="0" fontId="9" fillId="0" borderId="0" xfId="15" applyFont="1" applyAlignment="1" applyProtection="1">
      <alignment horizontal="center" vertical="justify"/>
    </xf>
    <xf numFmtId="0" fontId="9" fillId="0" borderId="0" xfId="15" applyFont="1" applyAlignment="1" applyProtection="1">
      <alignment horizontal="justify" vertical="justify"/>
    </xf>
    <xf numFmtId="165" fontId="9" fillId="0" borderId="4" xfId="1" applyFont="1" applyBorder="1" applyAlignment="1" applyProtection="1">
      <alignment horizontal="center" vertical="justify"/>
      <protection locked="0"/>
    </xf>
    <xf numFmtId="0" fontId="9" fillId="0" borderId="0" xfId="15" applyFont="1" applyAlignment="1" applyProtection="1">
      <alignment horizontal="center"/>
    </xf>
    <xf numFmtId="165" fontId="9" fillId="0" borderId="4" xfId="1" applyFont="1" applyBorder="1" applyAlignment="1" applyProtection="1">
      <alignment horizontal="center"/>
      <protection locked="0"/>
    </xf>
    <xf numFmtId="165" fontId="9" fillId="0" borderId="4" xfId="1" applyFont="1" applyBorder="1" applyProtection="1">
      <protection locked="0"/>
    </xf>
    <xf numFmtId="0" fontId="23" fillId="2" borderId="0" xfId="2" applyFont="1" applyFill="1" applyBorder="1"/>
    <xf numFmtId="166" fontId="23" fillId="2" borderId="0" xfId="1" applyNumberFormat="1" applyFont="1" applyFill="1" applyBorder="1" applyAlignment="1">
      <alignment horizontal="right"/>
    </xf>
    <xf numFmtId="165" fontId="23" fillId="2" borderId="0" xfId="1" applyFont="1" applyFill="1" applyBorder="1" applyAlignment="1" applyProtection="1">
      <alignment horizontal="right"/>
      <protection locked="0"/>
    </xf>
    <xf numFmtId="0" fontId="24" fillId="0" borderId="0" xfId="2" applyFont="1"/>
    <xf numFmtId="0" fontId="23" fillId="2" borderId="0" xfId="2" applyFont="1" applyFill="1" applyBorder="1" applyAlignment="1">
      <alignment horizontal="right"/>
    </xf>
    <xf numFmtId="165" fontId="23" fillId="2" borderId="0" xfId="2" applyNumberFormat="1" applyFont="1" applyFill="1" applyBorder="1" applyAlignment="1" applyProtection="1">
      <alignment horizontal="right"/>
      <protection locked="0"/>
    </xf>
    <xf numFmtId="0" fontId="23" fillId="2" borderId="0" xfId="2" applyFont="1" applyFill="1" applyBorder="1" applyAlignment="1" applyProtection="1">
      <alignment horizontal="right"/>
      <protection locked="0"/>
    </xf>
    <xf numFmtId="0" fontId="25" fillId="2" borderId="0" xfId="2" applyFont="1" applyFill="1" applyBorder="1"/>
    <xf numFmtId="0" fontId="23" fillId="2" borderId="0" xfId="2" applyFont="1" applyFill="1" applyBorder="1" applyAlignment="1">
      <alignment horizontal="left" indent="2"/>
    </xf>
    <xf numFmtId="0" fontId="26" fillId="2" borderId="0" xfId="2" applyFont="1" applyFill="1"/>
    <xf numFmtId="0" fontId="23" fillId="2" borderId="0" xfId="2" applyFont="1" applyFill="1"/>
    <xf numFmtId="166" fontId="23" fillId="2" borderId="0" xfId="1" applyNumberFormat="1" applyFont="1" applyFill="1" applyAlignment="1">
      <alignment horizontal="right"/>
    </xf>
    <xf numFmtId="165" fontId="23" fillId="2" borderId="0" xfId="1" applyFont="1" applyFill="1" applyAlignment="1" applyProtection="1">
      <alignment horizontal="right"/>
      <protection locked="0"/>
    </xf>
    <xf numFmtId="0" fontId="23" fillId="2" borderId="22" xfId="2" applyFont="1" applyFill="1" applyBorder="1"/>
    <xf numFmtId="0" fontId="26" fillId="2" borderId="23" xfId="2" applyFont="1" applyFill="1" applyBorder="1"/>
    <xf numFmtId="166" fontId="26" fillId="2" borderId="22" xfId="1" applyNumberFormat="1" applyFont="1" applyFill="1" applyBorder="1" applyAlignment="1">
      <alignment horizontal="right"/>
    </xf>
    <xf numFmtId="0" fontId="26" fillId="2" borderId="22" xfId="2" applyFont="1" applyFill="1" applyBorder="1" applyAlignment="1">
      <alignment horizontal="center"/>
    </xf>
    <xf numFmtId="165" fontId="26" fillId="2" borderId="24" xfId="1" applyFont="1" applyFill="1" applyBorder="1" applyAlignment="1" applyProtection="1">
      <alignment horizontal="right"/>
      <protection locked="0"/>
    </xf>
    <xf numFmtId="0" fontId="26" fillId="2" borderId="1" xfId="2" applyFont="1" applyFill="1" applyBorder="1"/>
    <xf numFmtId="2" fontId="26" fillId="2" borderId="1" xfId="2" applyNumberFormat="1" applyFont="1" applyFill="1" applyBorder="1" applyAlignment="1">
      <alignment horizontal="left"/>
    </xf>
    <xf numFmtId="165" fontId="26" fillId="2" borderId="1" xfId="1" applyNumberFormat="1" applyFont="1" applyFill="1" applyBorder="1" applyAlignment="1">
      <alignment horizontal="right"/>
    </xf>
    <xf numFmtId="0" fontId="26" fillId="2" borderId="1" xfId="2" applyFont="1" applyFill="1" applyBorder="1" applyAlignment="1">
      <alignment horizontal="center"/>
    </xf>
    <xf numFmtId="165" fontId="23" fillId="2" borderId="1" xfId="1" applyFont="1" applyFill="1" applyBorder="1" applyAlignment="1" applyProtection="1">
      <alignment horizontal="right"/>
      <protection locked="0"/>
    </xf>
    <xf numFmtId="165" fontId="23" fillId="2" borderId="8" xfId="1" applyFont="1" applyFill="1" applyBorder="1" applyAlignment="1" applyProtection="1">
      <alignment horizontal="right"/>
      <protection locked="0"/>
    </xf>
    <xf numFmtId="0" fontId="23" fillId="2" borderId="3" xfId="2" applyFont="1" applyFill="1" applyBorder="1"/>
    <xf numFmtId="0" fontId="27" fillId="2" borderId="3" xfId="2" applyFont="1" applyFill="1" applyBorder="1" applyAlignment="1">
      <alignment horizontal="left"/>
    </xf>
    <xf numFmtId="165" fontId="23" fillId="2" borderId="3" xfId="1" applyNumberFormat="1" applyFont="1" applyFill="1" applyBorder="1" applyAlignment="1">
      <alignment horizontal="right"/>
    </xf>
    <xf numFmtId="0" fontId="23" fillId="2" borderId="3" xfId="2" applyFont="1" applyFill="1" applyBorder="1" applyAlignment="1">
      <alignment horizontal="center"/>
    </xf>
    <xf numFmtId="165" fontId="23" fillId="2" borderId="3" xfId="1" applyFont="1" applyFill="1" applyBorder="1" applyAlignment="1" applyProtection="1">
      <alignment horizontal="right"/>
      <protection locked="0"/>
    </xf>
    <xf numFmtId="165" fontId="23" fillId="2" borderId="11" xfId="1" applyFont="1" applyFill="1" applyBorder="1" applyAlignment="1" applyProtection="1">
      <alignment horizontal="right"/>
      <protection locked="0"/>
    </xf>
    <xf numFmtId="0" fontId="27" fillId="2" borderId="3" xfId="2" applyFont="1" applyFill="1" applyBorder="1" applyAlignment="1">
      <alignment wrapText="1"/>
    </xf>
    <xf numFmtId="0" fontId="23" fillId="2" borderId="2" xfId="2" applyFont="1" applyFill="1" applyBorder="1"/>
    <xf numFmtId="165" fontId="23" fillId="2" borderId="2" xfId="1" applyFont="1" applyFill="1" applyBorder="1" applyAlignment="1" applyProtection="1">
      <alignment horizontal="right"/>
      <protection locked="0"/>
    </xf>
    <xf numFmtId="165" fontId="23" fillId="2" borderId="4" xfId="1" applyFont="1" applyFill="1" applyBorder="1" applyAlignment="1" applyProtection="1">
      <alignment horizontal="right"/>
      <protection locked="0"/>
    </xf>
    <xf numFmtId="0" fontId="26" fillId="2" borderId="2" xfId="2" applyFont="1" applyFill="1" applyBorder="1"/>
    <xf numFmtId="0" fontId="26" fillId="2" borderId="2" xfId="2" applyFont="1" applyFill="1" applyBorder="1" applyAlignment="1">
      <alignment horizontal="left"/>
    </xf>
    <xf numFmtId="166" fontId="23" fillId="2" borderId="2" xfId="1" applyNumberFormat="1" applyFont="1" applyFill="1" applyBorder="1" applyAlignment="1">
      <alignment horizontal="right"/>
    </xf>
    <xf numFmtId="165" fontId="26" fillId="2" borderId="4" xfId="1" applyFont="1" applyFill="1" applyBorder="1" applyAlignment="1" applyProtection="1">
      <alignment horizontal="right"/>
      <protection locked="0"/>
    </xf>
    <xf numFmtId="0" fontId="26" fillId="2" borderId="3" xfId="2" applyFont="1" applyFill="1" applyBorder="1"/>
    <xf numFmtId="0" fontId="26" fillId="2" borderId="3" xfId="2" applyFont="1" applyFill="1" applyBorder="1" applyAlignment="1">
      <alignment horizontal="left"/>
    </xf>
    <xf numFmtId="166" fontId="23" fillId="2" borderId="3" xfId="1" applyNumberFormat="1" applyFont="1" applyFill="1" applyBorder="1" applyAlignment="1">
      <alignment horizontal="right"/>
    </xf>
    <xf numFmtId="165" fontId="26" fillId="2" borderId="11" xfId="1" applyFont="1" applyFill="1" applyBorder="1" applyAlignment="1" applyProtection="1">
      <alignment horizontal="right"/>
      <protection locked="0"/>
    </xf>
    <xf numFmtId="0" fontId="23" fillId="2" borderId="2" xfId="2" applyFont="1" applyFill="1" applyBorder="1" applyAlignment="1">
      <alignment horizontal="left"/>
    </xf>
    <xf numFmtId="0" fontId="23" fillId="2" borderId="0" xfId="2" applyFont="1" applyFill="1" applyBorder="1" applyAlignment="1">
      <alignment horizontal="left"/>
    </xf>
    <xf numFmtId="9" fontId="23" fillId="2" borderId="2" xfId="2" applyNumberFormat="1" applyFont="1" applyFill="1" applyBorder="1"/>
    <xf numFmtId="0" fontId="23" fillId="2" borderId="3" xfId="2" applyFont="1" applyFill="1" applyBorder="1" applyAlignment="1">
      <alignment horizontal="left" indent="2"/>
    </xf>
    <xf numFmtId="0" fontId="23" fillId="2" borderId="5" xfId="2" applyFont="1" applyFill="1" applyBorder="1"/>
    <xf numFmtId="0" fontId="26" fillId="2" borderId="9" xfId="2" applyFont="1" applyFill="1" applyBorder="1"/>
    <xf numFmtId="0" fontId="23" fillId="2" borderId="10" xfId="2" applyFont="1" applyFill="1" applyBorder="1"/>
    <xf numFmtId="166" fontId="23" fillId="2" borderId="10" xfId="1" applyNumberFormat="1" applyFont="1" applyFill="1" applyBorder="1" applyAlignment="1">
      <alignment horizontal="right"/>
    </xf>
    <xf numFmtId="170" fontId="26" fillId="2" borderId="3" xfId="1" applyNumberFormat="1" applyFont="1" applyFill="1" applyBorder="1" applyAlignment="1" applyProtection="1">
      <alignment horizontal="right"/>
      <protection locked="0"/>
    </xf>
    <xf numFmtId="169" fontId="26" fillId="2" borderId="0" xfId="1" applyNumberFormat="1" applyFont="1" applyFill="1" applyAlignment="1">
      <alignment horizontal="right"/>
    </xf>
    <xf numFmtId="169" fontId="23" fillId="2" borderId="0" xfId="1" applyNumberFormat="1" applyFont="1" applyFill="1" applyBorder="1" applyAlignment="1">
      <alignment horizontal="right"/>
    </xf>
    <xf numFmtId="0" fontId="26" fillId="2" borderId="0" xfId="2" applyFont="1" applyFill="1" applyBorder="1" applyAlignment="1">
      <alignment horizontal="center"/>
    </xf>
    <xf numFmtId="0" fontId="25" fillId="2" borderId="0" xfId="2" applyFont="1" applyFill="1" applyBorder="1" applyAlignment="1">
      <alignment horizontal="left"/>
    </xf>
    <xf numFmtId="49" fontId="23" fillId="2" borderId="0" xfId="2" applyNumberFormat="1" applyFont="1" applyFill="1" applyBorder="1" applyAlignment="1">
      <alignment horizontal="left"/>
    </xf>
    <xf numFmtId="49" fontId="23" fillId="2" borderId="0" xfId="2" applyNumberFormat="1" applyFont="1" applyFill="1" applyBorder="1" applyAlignment="1">
      <alignment horizontal="left" indent="2"/>
    </xf>
    <xf numFmtId="0" fontId="28" fillId="2" borderId="0" xfId="2" applyFont="1" applyFill="1" applyBorder="1"/>
    <xf numFmtId="166" fontId="23" fillId="2" borderId="0" xfId="19" applyNumberFormat="1" applyFont="1" applyFill="1" applyBorder="1" applyAlignment="1">
      <alignment horizontal="right"/>
    </xf>
    <xf numFmtId="165" fontId="24" fillId="0" borderId="0" xfId="1" applyFont="1"/>
    <xf numFmtId="0" fontId="24" fillId="0" borderId="0" xfId="2" applyFont="1" applyFill="1" applyBorder="1"/>
    <xf numFmtId="0" fontId="29" fillId="0" borderId="0" xfId="2" applyFont="1" applyFill="1" applyBorder="1"/>
    <xf numFmtId="166" fontId="24" fillId="0" borderId="0" xfId="1" applyNumberFormat="1" applyFont="1" applyFill="1" applyBorder="1" applyAlignment="1">
      <alignment horizontal="right"/>
    </xf>
    <xf numFmtId="165" fontId="24" fillId="0" borderId="0" xfId="1" applyFont="1" applyFill="1" applyBorder="1" applyProtection="1">
      <protection locked="0"/>
    </xf>
    <xf numFmtId="0" fontId="24" fillId="0" borderId="0" xfId="2" applyFont="1" applyBorder="1"/>
    <xf numFmtId="0" fontId="24" fillId="0" borderId="0" xfId="2" applyFont="1" applyFill="1" applyBorder="1" applyAlignment="1">
      <alignment horizontal="left" indent="2"/>
    </xf>
    <xf numFmtId="0" fontId="29" fillId="0" borderId="0" xfId="2" applyFont="1" applyBorder="1" applyAlignment="1">
      <alignment horizontal="left"/>
    </xf>
    <xf numFmtId="166" fontId="28" fillId="2" borderId="0" xfId="1" applyNumberFormat="1" applyFont="1" applyFill="1" applyBorder="1" applyAlignment="1">
      <alignment horizontal="right"/>
    </xf>
    <xf numFmtId="165" fontId="23" fillId="2" borderId="0" xfId="1" applyNumberFormat="1" applyFont="1" applyFill="1" applyBorder="1" applyAlignment="1">
      <alignment horizontal="right"/>
    </xf>
    <xf numFmtId="0" fontId="28" fillId="2" borderId="0" xfId="2" applyFont="1" applyFill="1" applyBorder="1" applyAlignment="1">
      <alignment horizontal="left"/>
    </xf>
    <xf numFmtId="166" fontId="30" fillId="2" borderId="0" xfId="1" applyNumberFormat="1" applyFont="1" applyFill="1" applyBorder="1" applyAlignment="1">
      <alignment horizontal="right"/>
    </xf>
    <xf numFmtId="171" fontId="23" fillId="2" borderId="0" xfId="1" applyNumberFormat="1" applyFont="1" applyFill="1" applyBorder="1" applyAlignment="1">
      <alignment horizontal="right"/>
    </xf>
    <xf numFmtId="0" fontId="28" fillId="2" borderId="0" xfId="2" applyFont="1" applyFill="1" applyBorder="1" applyAlignment="1">
      <alignment horizontal="left" indent="2"/>
    </xf>
    <xf numFmtId="9" fontId="23" fillId="2" borderId="0" xfId="18" applyFont="1" applyFill="1" applyBorder="1" applyAlignment="1">
      <alignment horizontal="right"/>
    </xf>
    <xf numFmtId="0" fontId="23" fillId="2" borderId="0" xfId="2" applyFont="1" applyFill="1" applyBorder="1" applyAlignment="1">
      <alignment horizontal="left" indent="1"/>
    </xf>
    <xf numFmtId="0" fontId="24" fillId="0" borderId="0" xfId="2" applyFont="1" applyFill="1" applyBorder="1" applyAlignment="1">
      <alignment horizontal="left"/>
    </xf>
    <xf numFmtId="165" fontId="29" fillId="0" borderId="0" xfId="1" applyFont="1" applyFill="1" applyBorder="1"/>
    <xf numFmtId="165" fontId="24" fillId="0" borderId="0" xfId="1" applyFont="1" applyFill="1" applyBorder="1" applyAlignment="1">
      <alignment horizontal="left" indent="2"/>
    </xf>
    <xf numFmtId="166" fontId="24" fillId="0" borderId="0" xfId="1" applyNumberFormat="1" applyFont="1" applyFill="1" applyBorder="1"/>
    <xf numFmtId="165" fontId="23" fillId="2" borderId="0" xfId="2" applyNumberFormat="1" applyFont="1" applyFill="1" applyBorder="1" applyAlignment="1">
      <alignment horizontal="right"/>
    </xf>
    <xf numFmtId="165" fontId="23" fillId="2" borderId="0" xfId="1" applyFont="1" applyFill="1" applyBorder="1" applyAlignment="1">
      <alignment horizontal="right"/>
    </xf>
    <xf numFmtId="165" fontId="24" fillId="0" borderId="0" xfId="1" applyFont="1" applyFill="1" applyBorder="1"/>
    <xf numFmtId="165" fontId="24" fillId="0" borderId="0" xfId="1" applyFont="1" applyFill="1" applyBorder="1" applyAlignment="1">
      <alignment horizontal="right"/>
    </xf>
    <xf numFmtId="10" fontId="24" fillId="0" borderId="0" xfId="2" applyNumberFormat="1" applyFont="1"/>
    <xf numFmtId="165" fontId="24" fillId="0" borderId="0" xfId="1" applyFont="1" applyBorder="1"/>
    <xf numFmtId="43" fontId="24" fillId="0" borderId="0" xfId="2" applyNumberFormat="1" applyFont="1"/>
    <xf numFmtId="165" fontId="24" fillId="0" borderId="0" xfId="1" applyNumberFormat="1" applyFont="1" applyFill="1" applyBorder="1"/>
    <xf numFmtId="0" fontId="24" fillId="0" borderId="0" xfId="2" applyFont="1" applyBorder="1" applyAlignment="1">
      <alignment horizontal="left" indent="2"/>
    </xf>
    <xf numFmtId="0" fontId="23" fillId="2" borderId="0" xfId="2" applyFont="1" applyFill="1" applyBorder="1" applyAlignment="1">
      <alignment horizontal="left" indent="4"/>
    </xf>
    <xf numFmtId="0" fontId="28" fillId="2" borderId="0" xfId="2" applyFont="1" applyFill="1" applyBorder="1" applyAlignment="1">
      <alignment horizontal="right"/>
    </xf>
    <xf numFmtId="166" fontId="23" fillId="2" borderId="0" xfId="2" applyNumberFormat="1" applyFont="1" applyFill="1" applyBorder="1" applyAlignment="1">
      <alignment horizontal="right"/>
    </xf>
    <xf numFmtId="166" fontId="23" fillId="2" borderId="0" xfId="1" applyNumberFormat="1" applyFont="1" applyFill="1" applyBorder="1"/>
    <xf numFmtId="0" fontId="23" fillId="2" borderId="0" xfId="2" quotePrefix="1" applyFont="1" applyFill="1" applyBorder="1" applyAlignment="1">
      <alignment horizontal="left" indent="1"/>
    </xf>
    <xf numFmtId="0" fontId="23" fillId="2" borderId="0" xfId="2" applyFont="1" applyFill="1" applyBorder="1" applyAlignment="1">
      <alignment horizontal="left" indent="12"/>
    </xf>
    <xf numFmtId="0" fontId="26" fillId="2" borderId="0" xfId="2" applyFont="1" applyFill="1" applyBorder="1" applyAlignment="1">
      <alignment horizontal="right"/>
    </xf>
    <xf numFmtId="0" fontId="26" fillId="2" borderId="0" xfId="2" applyFont="1" applyFill="1" applyBorder="1" applyAlignment="1">
      <alignment horizontal="center"/>
    </xf>
    <xf numFmtId="0" fontId="26" fillId="2" borderId="0" xfId="2" applyFont="1" applyFill="1" applyAlignment="1">
      <alignment horizontal="left"/>
    </xf>
  </cellXfs>
  <cellStyles count="20">
    <cellStyle name="Comma 2" xfId="1"/>
    <cellStyle name="Comma 3 2 2" xfId="17"/>
    <cellStyle name="Comma_Bill No.2 Admin Block 2" xfId="19"/>
    <cellStyle name="Currency 3" xfId="11"/>
    <cellStyle name="nONE" xfId="4"/>
    <cellStyle name="Normal" xfId="0" builtinId="0"/>
    <cellStyle name="Normal 2" xfId="2"/>
    <cellStyle name="Normal 2 2" xfId="7"/>
    <cellStyle name="Normal 2 2 2 2" xfId="10"/>
    <cellStyle name="Normal 2 3" xfId="13"/>
    <cellStyle name="Normal 3 2 2" xfId="3"/>
    <cellStyle name="Normal 3 3" xfId="8"/>
    <cellStyle name="Normal 3 4 2" xfId="15"/>
    <cellStyle name="Normal 3 6 3" xfId="9"/>
    <cellStyle name="Normal 3 8" xfId="5"/>
    <cellStyle name="Normal 4" xfId="6"/>
    <cellStyle name="Normal 6 2" xfId="16"/>
    <cellStyle name="Normal 6 4 4" xfId="14"/>
    <cellStyle name="Normal 7 6" xfId="12"/>
    <cellStyle name="Percent 2"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927"/>
  <sheetViews>
    <sheetView tabSelected="1" view="pageBreakPreview" topLeftCell="A885" zoomScaleSheetLayoutView="100" workbookViewId="0">
      <selection activeCell="B899" sqref="B899"/>
    </sheetView>
  </sheetViews>
  <sheetFormatPr defaultRowHeight="14.25" x14ac:dyDescent="0.3"/>
  <cols>
    <col min="1" max="1" width="6" style="1053" bestFit="1" customWidth="1"/>
    <col min="2" max="2" width="77.5703125" style="1048" customWidth="1"/>
    <col min="3" max="3" width="19.140625" style="1055" customWidth="1"/>
    <col min="4" max="4" width="35.42578125" style="963" customWidth="1"/>
    <col min="5" max="5" width="10.7109375" style="963" customWidth="1"/>
    <col min="6" max="6" width="11.42578125" style="963" customWidth="1"/>
    <col min="7" max="7" width="11.28515625" style="963" customWidth="1"/>
    <col min="8" max="255" width="8.7109375" style="963"/>
    <col min="256" max="256" width="5.7109375" style="963" customWidth="1"/>
    <col min="257" max="257" width="77.5703125" style="963" customWidth="1"/>
    <col min="258" max="258" width="19.140625" style="963" customWidth="1"/>
    <col min="259" max="259" width="5.140625" style="963" customWidth="1"/>
    <col min="260" max="260" width="35.42578125" style="963" customWidth="1"/>
    <col min="261" max="261" width="10.7109375" style="963" customWidth="1"/>
    <col min="262" max="262" width="11.42578125" style="963" customWidth="1"/>
    <col min="263" max="263" width="11.28515625" style="963" customWidth="1"/>
    <col min="264" max="511" width="8.7109375" style="963"/>
    <col min="512" max="512" width="5.7109375" style="963" customWidth="1"/>
    <col min="513" max="513" width="77.5703125" style="963" customWidth="1"/>
    <col min="514" max="514" width="19.140625" style="963" customWidth="1"/>
    <col min="515" max="515" width="5.140625" style="963" customWidth="1"/>
    <col min="516" max="516" width="35.42578125" style="963" customWidth="1"/>
    <col min="517" max="517" width="10.7109375" style="963" customWidth="1"/>
    <col min="518" max="518" width="11.42578125" style="963" customWidth="1"/>
    <col min="519" max="519" width="11.28515625" style="963" customWidth="1"/>
    <col min="520" max="767" width="8.7109375" style="963"/>
    <col min="768" max="768" width="5.7109375" style="963" customWidth="1"/>
    <col min="769" max="769" width="77.5703125" style="963" customWidth="1"/>
    <col min="770" max="770" width="19.140625" style="963" customWidth="1"/>
    <col min="771" max="771" width="5.140625" style="963" customWidth="1"/>
    <col min="772" max="772" width="35.42578125" style="963" customWidth="1"/>
    <col min="773" max="773" width="10.7109375" style="963" customWidth="1"/>
    <col min="774" max="774" width="11.42578125" style="963" customWidth="1"/>
    <col min="775" max="775" width="11.28515625" style="963" customWidth="1"/>
    <col min="776" max="1023" width="8.7109375" style="963"/>
    <col min="1024" max="1024" width="5.7109375" style="963" customWidth="1"/>
    <col min="1025" max="1025" width="77.5703125" style="963" customWidth="1"/>
    <col min="1026" max="1026" width="19.140625" style="963" customWidth="1"/>
    <col min="1027" max="1027" width="5.140625" style="963" customWidth="1"/>
    <col min="1028" max="1028" width="35.42578125" style="963" customWidth="1"/>
    <col min="1029" max="1029" width="10.7109375" style="963" customWidth="1"/>
    <col min="1030" max="1030" width="11.42578125" style="963" customWidth="1"/>
    <col min="1031" max="1031" width="11.28515625" style="963" customWidth="1"/>
    <col min="1032" max="1279" width="8.7109375" style="963"/>
    <col min="1280" max="1280" width="5.7109375" style="963" customWidth="1"/>
    <col min="1281" max="1281" width="77.5703125" style="963" customWidth="1"/>
    <col min="1282" max="1282" width="19.140625" style="963" customWidth="1"/>
    <col min="1283" max="1283" width="5.140625" style="963" customWidth="1"/>
    <col min="1284" max="1284" width="35.42578125" style="963" customWidth="1"/>
    <col min="1285" max="1285" width="10.7109375" style="963" customWidth="1"/>
    <col min="1286" max="1286" width="11.42578125" style="963" customWidth="1"/>
    <col min="1287" max="1287" width="11.28515625" style="963" customWidth="1"/>
    <col min="1288" max="1535" width="8.7109375" style="963"/>
    <col min="1536" max="1536" width="5.7109375" style="963" customWidth="1"/>
    <col min="1537" max="1537" width="77.5703125" style="963" customWidth="1"/>
    <col min="1538" max="1538" width="19.140625" style="963" customWidth="1"/>
    <col min="1539" max="1539" width="5.140625" style="963" customWidth="1"/>
    <col min="1540" max="1540" width="35.42578125" style="963" customWidth="1"/>
    <col min="1541" max="1541" width="10.7109375" style="963" customWidth="1"/>
    <col min="1542" max="1542" width="11.42578125" style="963" customWidth="1"/>
    <col min="1543" max="1543" width="11.28515625" style="963" customWidth="1"/>
    <col min="1544" max="1791" width="8.7109375" style="963"/>
    <col min="1792" max="1792" width="5.7109375" style="963" customWidth="1"/>
    <col min="1793" max="1793" width="77.5703125" style="963" customWidth="1"/>
    <col min="1794" max="1794" width="19.140625" style="963" customWidth="1"/>
    <col min="1795" max="1795" width="5.140625" style="963" customWidth="1"/>
    <col min="1796" max="1796" width="35.42578125" style="963" customWidth="1"/>
    <col min="1797" max="1797" width="10.7109375" style="963" customWidth="1"/>
    <col min="1798" max="1798" width="11.42578125" style="963" customWidth="1"/>
    <col min="1799" max="1799" width="11.28515625" style="963" customWidth="1"/>
    <col min="1800" max="2047" width="8.7109375" style="963"/>
    <col min="2048" max="2048" width="5.7109375" style="963" customWidth="1"/>
    <col min="2049" max="2049" width="77.5703125" style="963" customWidth="1"/>
    <col min="2050" max="2050" width="19.140625" style="963" customWidth="1"/>
    <col min="2051" max="2051" width="5.140625" style="963" customWidth="1"/>
    <col min="2052" max="2052" width="35.42578125" style="963" customWidth="1"/>
    <col min="2053" max="2053" width="10.7109375" style="963" customWidth="1"/>
    <col min="2054" max="2054" width="11.42578125" style="963" customWidth="1"/>
    <col min="2055" max="2055" width="11.28515625" style="963" customWidth="1"/>
    <col min="2056" max="2303" width="8.7109375" style="963"/>
    <col min="2304" max="2304" width="5.7109375" style="963" customWidth="1"/>
    <col min="2305" max="2305" width="77.5703125" style="963" customWidth="1"/>
    <col min="2306" max="2306" width="19.140625" style="963" customWidth="1"/>
    <col min="2307" max="2307" width="5.140625" style="963" customWidth="1"/>
    <col min="2308" max="2308" width="35.42578125" style="963" customWidth="1"/>
    <col min="2309" max="2309" width="10.7109375" style="963" customWidth="1"/>
    <col min="2310" max="2310" width="11.42578125" style="963" customWidth="1"/>
    <col min="2311" max="2311" width="11.28515625" style="963" customWidth="1"/>
    <col min="2312" max="2559" width="8.7109375" style="963"/>
    <col min="2560" max="2560" width="5.7109375" style="963" customWidth="1"/>
    <col min="2561" max="2561" width="77.5703125" style="963" customWidth="1"/>
    <col min="2562" max="2562" width="19.140625" style="963" customWidth="1"/>
    <col min="2563" max="2563" width="5.140625" style="963" customWidth="1"/>
    <col min="2564" max="2564" width="35.42578125" style="963" customWidth="1"/>
    <col min="2565" max="2565" width="10.7109375" style="963" customWidth="1"/>
    <col min="2566" max="2566" width="11.42578125" style="963" customWidth="1"/>
    <col min="2567" max="2567" width="11.28515625" style="963" customWidth="1"/>
    <col min="2568" max="2815" width="8.7109375" style="963"/>
    <col min="2816" max="2816" width="5.7109375" style="963" customWidth="1"/>
    <col min="2817" max="2817" width="77.5703125" style="963" customWidth="1"/>
    <col min="2818" max="2818" width="19.140625" style="963" customWidth="1"/>
    <col min="2819" max="2819" width="5.140625" style="963" customWidth="1"/>
    <col min="2820" max="2820" width="35.42578125" style="963" customWidth="1"/>
    <col min="2821" max="2821" width="10.7109375" style="963" customWidth="1"/>
    <col min="2822" max="2822" width="11.42578125" style="963" customWidth="1"/>
    <col min="2823" max="2823" width="11.28515625" style="963" customWidth="1"/>
    <col min="2824" max="3071" width="8.7109375" style="963"/>
    <col min="3072" max="3072" width="5.7109375" style="963" customWidth="1"/>
    <col min="3073" max="3073" width="77.5703125" style="963" customWidth="1"/>
    <col min="3074" max="3074" width="19.140625" style="963" customWidth="1"/>
    <col min="3075" max="3075" width="5.140625" style="963" customWidth="1"/>
    <col min="3076" max="3076" width="35.42578125" style="963" customWidth="1"/>
    <col min="3077" max="3077" width="10.7109375" style="963" customWidth="1"/>
    <col min="3078" max="3078" width="11.42578125" style="963" customWidth="1"/>
    <col min="3079" max="3079" width="11.28515625" style="963" customWidth="1"/>
    <col min="3080" max="3327" width="8.7109375" style="963"/>
    <col min="3328" max="3328" width="5.7109375" style="963" customWidth="1"/>
    <col min="3329" max="3329" width="77.5703125" style="963" customWidth="1"/>
    <col min="3330" max="3330" width="19.140625" style="963" customWidth="1"/>
    <col min="3331" max="3331" width="5.140625" style="963" customWidth="1"/>
    <col min="3332" max="3332" width="35.42578125" style="963" customWidth="1"/>
    <col min="3333" max="3333" width="10.7109375" style="963" customWidth="1"/>
    <col min="3334" max="3334" width="11.42578125" style="963" customWidth="1"/>
    <col min="3335" max="3335" width="11.28515625" style="963" customWidth="1"/>
    <col min="3336" max="3583" width="8.7109375" style="963"/>
    <col min="3584" max="3584" width="5.7109375" style="963" customWidth="1"/>
    <col min="3585" max="3585" width="77.5703125" style="963" customWidth="1"/>
    <col min="3586" max="3586" width="19.140625" style="963" customWidth="1"/>
    <col min="3587" max="3587" width="5.140625" style="963" customWidth="1"/>
    <col min="3588" max="3588" width="35.42578125" style="963" customWidth="1"/>
    <col min="3589" max="3589" width="10.7109375" style="963" customWidth="1"/>
    <col min="3590" max="3590" width="11.42578125" style="963" customWidth="1"/>
    <col min="3591" max="3591" width="11.28515625" style="963" customWidth="1"/>
    <col min="3592" max="3839" width="8.7109375" style="963"/>
    <col min="3840" max="3840" width="5.7109375" style="963" customWidth="1"/>
    <col min="3841" max="3841" width="77.5703125" style="963" customWidth="1"/>
    <col min="3842" max="3842" width="19.140625" style="963" customWidth="1"/>
    <col min="3843" max="3843" width="5.140625" style="963" customWidth="1"/>
    <col min="3844" max="3844" width="35.42578125" style="963" customWidth="1"/>
    <col min="3845" max="3845" width="10.7109375" style="963" customWidth="1"/>
    <col min="3846" max="3846" width="11.42578125" style="963" customWidth="1"/>
    <col min="3847" max="3847" width="11.28515625" style="963" customWidth="1"/>
    <col min="3848" max="4095" width="8.7109375" style="963"/>
    <col min="4096" max="4096" width="5.7109375" style="963" customWidth="1"/>
    <col min="4097" max="4097" width="77.5703125" style="963" customWidth="1"/>
    <col min="4098" max="4098" width="19.140625" style="963" customWidth="1"/>
    <col min="4099" max="4099" width="5.140625" style="963" customWidth="1"/>
    <col min="4100" max="4100" width="35.42578125" style="963" customWidth="1"/>
    <col min="4101" max="4101" width="10.7109375" style="963" customWidth="1"/>
    <col min="4102" max="4102" width="11.42578125" style="963" customWidth="1"/>
    <col min="4103" max="4103" width="11.28515625" style="963" customWidth="1"/>
    <col min="4104" max="4351" width="8.7109375" style="963"/>
    <col min="4352" max="4352" width="5.7109375" style="963" customWidth="1"/>
    <col min="4353" max="4353" width="77.5703125" style="963" customWidth="1"/>
    <col min="4354" max="4354" width="19.140625" style="963" customWidth="1"/>
    <col min="4355" max="4355" width="5.140625" style="963" customWidth="1"/>
    <col min="4356" max="4356" width="35.42578125" style="963" customWidth="1"/>
    <col min="4357" max="4357" width="10.7109375" style="963" customWidth="1"/>
    <col min="4358" max="4358" width="11.42578125" style="963" customWidth="1"/>
    <col min="4359" max="4359" width="11.28515625" style="963" customWidth="1"/>
    <col min="4360" max="4607" width="8.7109375" style="963"/>
    <col min="4608" max="4608" width="5.7109375" style="963" customWidth="1"/>
    <col min="4609" max="4609" width="77.5703125" style="963" customWidth="1"/>
    <col min="4610" max="4610" width="19.140625" style="963" customWidth="1"/>
    <col min="4611" max="4611" width="5.140625" style="963" customWidth="1"/>
    <col min="4612" max="4612" width="35.42578125" style="963" customWidth="1"/>
    <col min="4613" max="4613" width="10.7109375" style="963" customWidth="1"/>
    <col min="4614" max="4614" width="11.42578125" style="963" customWidth="1"/>
    <col min="4615" max="4615" width="11.28515625" style="963" customWidth="1"/>
    <col min="4616" max="4863" width="8.7109375" style="963"/>
    <col min="4864" max="4864" width="5.7109375" style="963" customWidth="1"/>
    <col min="4865" max="4865" width="77.5703125" style="963" customWidth="1"/>
    <col min="4866" max="4866" width="19.140625" style="963" customWidth="1"/>
    <col min="4867" max="4867" width="5.140625" style="963" customWidth="1"/>
    <col min="4868" max="4868" width="35.42578125" style="963" customWidth="1"/>
    <col min="4869" max="4869" width="10.7109375" style="963" customWidth="1"/>
    <col min="4870" max="4870" width="11.42578125" style="963" customWidth="1"/>
    <col min="4871" max="4871" width="11.28515625" style="963" customWidth="1"/>
    <col min="4872" max="5119" width="8.7109375" style="963"/>
    <col min="5120" max="5120" width="5.7109375" style="963" customWidth="1"/>
    <col min="5121" max="5121" width="77.5703125" style="963" customWidth="1"/>
    <col min="5122" max="5122" width="19.140625" style="963" customWidth="1"/>
    <col min="5123" max="5123" width="5.140625" style="963" customWidth="1"/>
    <col min="5124" max="5124" width="35.42578125" style="963" customWidth="1"/>
    <col min="5125" max="5125" width="10.7109375" style="963" customWidth="1"/>
    <col min="5126" max="5126" width="11.42578125" style="963" customWidth="1"/>
    <col min="5127" max="5127" width="11.28515625" style="963" customWidth="1"/>
    <col min="5128" max="5375" width="8.7109375" style="963"/>
    <col min="5376" max="5376" width="5.7109375" style="963" customWidth="1"/>
    <col min="5377" max="5377" width="77.5703125" style="963" customWidth="1"/>
    <col min="5378" max="5378" width="19.140625" style="963" customWidth="1"/>
    <col min="5379" max="5379" width="5.140625" style="963" customWidth="1"/>
    <col min="5380" max="5380" width="35.42578125" style="963" customWidth="1"/>
    <col min="5381" max="5381" width="10.7109375" style="963" customWidth="1"/>
    <col min="5382" max="5382" width="11.42578125" style="963" customWidth="1"/>
    <col min="5383" max="5383" width="11.28515625" style="963" customWidth="1"/>
    <col min="5384" max="5631" width="8.7109375" style="963"/>
    <col min="5632" max="5632" width="5.7109375" style="963" customWidth="1"/>
    <col min="5633" max="5633" width="77.5703125" style="963" customWidth="1"/>
    <col min="5634" max="5634" width="19.140625" style="963" customWidth="1"/>
    <col min="5635" max="5635" width="5.140625" style="963" customWidth="1"/>
    <col min="5636" max="5636" width="35.42578125" style="963" customWidth="1"/>
    <col min="5637" max="5637" width="10.7109375" style="963" customWidth="1"/>
    <col min="5638" max="5638" width="11.42578125" style="963" customWidth="1"/>
    <col min="5639" max="5639" width="11.28515625" style="963" customWidth="1"/>
    <col min="5640" max="5887" width="8.7109375" style="963"/>
    <col min="5888" max="5888" width="5.7109375" style="963" customWidth="1"/>
    <col min="5889" max="5889" width="77.5703125" style="963" customWidth="1"/>
    <col min="5890" max="5890" width="19.140625" style="963" customWidth="1"/>
    <col min="5891" max="5891" width="5.140625" style="963" customWidth="1"/>
    <col min="5892" max="5892" width="35.42578125" style="963" customWidth="1"/>
    <col min="5893" max="5893" width="10.7109375" style="963" customWidth="1"/>
    <col min="5894" max="5894" width="11.42578125" style="963" customWidth="1"/>
    <col min="5895" max="5895" width="11.28515625" style="963" customWidth="1"/>
    <col min="5896" max="6143" width="8.7109375" style="963"/>
    <col min="6144" max="6144" width="5.7109375" style="963" customWidth="1"/>
    <col min="6145" max="6145" width="77.5703125" style="963" customWidth="1"/>
    <col min="6146" max="6146" width="19.140625" style="963" customWidth="1"/>
    <col min="6147" max="6147" width="5.140625" style="963" customWidth="1"/>
    <col min="6148" max="6148" width="35.42578125" style="963" customWidth="1"/>
    <col min="6149" max="6149" width="10.7109375" style="963" customWidth="1"/>
    <col min="6150" max="6150" width="11.42578125" style="963" customWidth="1"/>
    <col min="6151" max="6151" width="11.28515625" style="963" customWidth="1"/>
    <col min="6152" max="6399" width="8.7109375" style="963"/>
    <col min="6400" max="6400" width="5.7109375" style="963" customWidth="1"/>
    <col min="6401" max="6401" width="77.5703125" style="963" customWidth="1"/>
    <col min="6402" max="6402" width="19.140625" style="963" customWidth="1"/>
    <col min="6403" max="6403" width="5.140625" style="963" customWidth="1"/>
    <col min="6404" max="6404" width="35.42578125" style="963" customWidth="1"/>
    <col min="6405" max="6405" width="10.7109375" style="963" customWidth="1"/>
    <col min="6406" max="6406" width="11.42578125" style="963" customWidth="1"/>
    <col min="6407" max="6407" width="11.28515625" style="963" customWidth="1"/>
    <col min="6408" max="6655" width="8.7109375" style="963"/>
    <col min="6656" max="6656" width="5.7109375" style="963" customWidth="1"/>
    <col min="6657" max="6657" width="77.5703125" style="963" customWidth="1"/>
    <col min="6658" max="6658" width="19.140625" style="963" customWidth="1"/>
    <col min="6659" max="6659" width="5.140625" style="963" customWidth="1"/>
    <col min="6660" max="6660" width="35.42578125" style="963" customWidth="1"/>
    <col min="6661" max="6661" width="10.7109375" style="963" customWidth="1"/>
    <col min="6662" max="6662" width="11.42578125" style="963" customWidth="1"/>
    <col min="6663" max="6663" width="11.28515625" style="963" customWidth="1"/>
    <col min="6664" max="6911" width="8.7109375" style="963"/>
    <col min="6912" max="6912" width="5.7109375" style="963" customWidth="1"/>
    <col min="6913" max="6913" width="77.5703125" style="963" customWidth="1"/>
    <col min="6914" max="6914" width="19.140625" style="963" customWidth="1"/>
    <col min="6915" max="6915" width="5.140625" style="963" customWidth="1"/>
    <col min="6916" max="6916" width="35.42578125" style="963" customWidth="1"/>
    <col min="6917" max="6917" width="10.7109375" style="963" customWidth="1"/>
    <col min="6918" max="6918" width="11.42578125" style="963" customWidth="1"/>
    <col min="6919" max="6919" width="11.28515625" style="963" customWidth="1"/>
    <col min="6920" max="7167" width="8.7109375" style="963"/>
    <col min="7168" max="7168" width="5.7109375" style="963" customWidth="1"/>
    <col min="7169" max="7169" width="77.5703125" style="963" customWidth="1"/>
    <col min="7170" max="7170" width="19.140625" style="963" customWidth="1"/>
    <col min="7171" max="7171" width="5.140625" style="963" customWidth="1"/>
    <col min="7172" max="7172" width="35.42578125" style="963" customWidth="1"/>
    <col min="7173" max="7173" width="10.7109375" style="963" customWidth="1"/>
    <col min="7174" max="7174" width="11.42578125" style="963" customWidth="1"/>
    <col min="7175" max="7175" width="11.28515625" style="963" customWidth="1"/>
    <col min="7176" max="7423" width="8.7109375" style="963"/>
    <col min="7424" max="7424" width="5.7109375" style="963" customWidth="1"/>
    <col min="7425" max="7425" width="77.5703125" style="963" customWidth="1"/>
    <col min="7426" max="7426" width="19.140625" style="963" customWidth="1"/>
    <col min="7427" max="7427" width="5.140625" style="963" customWidth="1"/>
    <col min="7428" max="7428" width="35.42578125" style="963" customWidth="1"/>
    <col min="7429" max="7429" width="10.7109375" style="963" customWidth="1"/>
    <col min="7430" max="7430" width="11.42578125" style="963" customWidth="1"/>
    <col min="7431" max="7431" width="11.28515625" style="963" customWidth="1"/>
    <col min="7432" max="7679" width="8.7109375" style="963"/>
    <col min="7680" max="7680" width="5.7109375" style="963" customWidth="1"/>
    <col min="7681" max="7681" width="77.5703125" style="963" customWidth="1"/>
    <col min="7682" max="7682" width="19.140625" style="963" customWidth="1"/>
    <col min="7683" max="7683" width="5.140625" style="963" customWidth="1"/>
    <col min="7684" max="7684" width="35.42578125" style="963" customWidth="1"/>
    <col min="7685" max="7685" width="10.7109375" style="963" customWidth="1"/>
    <col min="7686" max="7686" width="11.42578125" style="963" customWidth="1"/>
    <col min="7687" max="7687" width="11.28515625" style="963" customWidth="1"/>
    <col min="7688" max="7935" width="8.7109375" style="963"/>
    <col min="7936" max="7936" width="5.7109375" style="963" customWidth="1"/>
    <col min="7937" max="7937" width="77.5703125" style="963" customWidth="1"/>
    <col min="7938" max="7938" width="19.140625" style="963" customWidth="1"/>
    <col min="7939" max="7939" width="5.140625" style="963" customWidth="1"/>
    <col min="7940" max="7940" width="35.42578125" style="963" customWidth="1"/>
    <col min="7941" max="7941" width="10.7109375" style="963" customWidth="1"/>
    <col min="7942" max="7942" width="11.42578125" style="963" customWidth="1"/>
    <col min="7943" max="7943" width="11.28515625" style="963" customWidth="1"/>
    <col min="7944" max="8191" width="8.7109375" style="963"/>
    <col min="8192" max="8192" width="5.7109375" style="963" customWidth="1"/>
    <col min="8193" max="8193" width="77.5703125" style="963" customWidth="1"/>
    <col min="8194" max="8194" width="19.140625" style="963" customWidth="1"/>
    <col min="8195" max="8195" width="5.140625" style="963" customWidth="1"/>
    <col min="8196" max="8196" width="35.42578125" style="963" customWidth="1"/>
    <col min="8197" max="8197" width="10.7109375" style="963" customWidth="1"/>
    <col min="8198" max="8198" width="11.42578125" style="963" customWidth="1"/>
    <col min="8199" max="8199" width="11.28515625" style="963" customWidth="1"/>
    <col min="8200" max="8447" width="8.7109375" style="963"/>
    <col min="8448" max="8448" width="5.7109375" style="963" customWidth="1"/>
    <col min="8449" max="8449" width="77.5703125" style="963" customWidth="1"/>
    <col min="8450" max="8450" width="19.140625" style="963" customWidth="1"/>
    <col min="8451" max="8451" width="5.140625" style="963" customWidth="1"/>
    <col min="8452" max="8452" width="35.42578125" style="963" customWidth="1"/>
    <col min="8453" max="8453" width="10.7109375" style="963" customWidth="1"/>
    <col min="8454" max="8454" width="11.42578125" style="963" customWidth="1"/>
    <col min="8455" max="8455" width="11.28515625" style="963" customWidth="1"/>
    <col min="8456" max="8703" width="8.7109375" style="963"/>
    <col min="8704" max="8704" width="5.7109375" style="963" customWidth="1"/>
    <col min="8705" max="8705" width="77.5703125" style="963" customWidth="1"/>
    <col min="8706" max="8706" width="19.140625" style="963" customWidth="1"/>
    <col min="8707" max="8707" width="5.140625" style="963" customWidth="1"/>
    <col min="8708" max="8708" width="35.42578125" style="963" customWidth="1"/>
    <col min="8709" max="8709" width="10.7109375" style="963" customWidth="1"/>
    <col min="8710" max="8710" width="11.42578125" style="963" customWidth="1"/>
    <col min="8711" max="8711" width="11.28515625" style="963" customWidth="1"/>
    <col min="8712" max="8959" width="8.7109375" style="963"/>
    <col min="8960" max="8960" width="5.7109375" style="963" customWidth="1"/>
    <col min="8961" max="8961" width="77.5703125" style="963" customWidth="1"/>
    <col min="8962" max="8962" width="19.140625" style="963" customWidth="1"/>
    <col min="8963" max="8963" width="5.140625" style="963" customWidth="1"/>
    <col min="8964" max="8964" width="35.42578125" style="963" customWidth="1"/>
    <col min="8965" max="8965" width="10.7109375" style="963" customWidth="1"/>
    <col min="8966" max="8966" width="11.42578125" style="963" customWidth="1"/>
    <col min="8967" max="8967" width="11.28515625" style="963" customWidth="1"/>
    <col min="8968" max="9215" width="8.7109375" style="963"/>
    <col min="9216" max="9216" width="5.7109375" style="963" customWidth="1"/>
    <col min="9217" max="9217" width="77.5703125" style="963" customWidth="1"/>
    <col min="9218" max="9218" width="19.140625" style="963" customWidth="1"/>
    <col min="9219" max="9219" width="5.140625" style="963" customWidth="1"/>
    <col min="9220" max="9220" width="35.42578125" style="963" customWidth="1"/>
    <col min="9221" max="9221" width="10.7109375" style="963" customWidth="1"/>
    <col min="9222" max="9222" width="11.42578125" style="963" customWidth="1"/>
    <col min="9223" max="9223" width="11.28515625" style="963" customWidth="1"/>
    <col min="9224" max="9471" width="8.7109375" style="963"/>
    <col min="9472" max="9472" width="5.7109375" style="963" customWidth="1"/>
    <col min="9473" max="9473" width="77.5703125" style="963" customWidth="1"/>
    <col min="9474" max="9474" width="19.140625" style="963" customWidth="1"/>
    <col min="9475" max="9475" width="5.140625" style="963" customWidth="1"/>
    <col min="9476" max="9476" width="35.42578125" style="963" customWidth="1"/>
    <col min="9477" max="9477" width="10.7109375" style="963" customWidth="1"/>
    <col min="9478" max="9478" width="11.42578125" style="963" customWidth="1"/>
    <col min="9479" max="9479" width="11.28515625" style="963" customWidth="1"/>
    <col min="9480" max="9727" width="8.7109375" style="963"/>
    <col min="9728" max="9728" width="5.7109375" style="963" customWidth="1"/>
    <col min="9729" max="9729" width="77.5703125" style="963" customWidth="1"/>
    <col min="9730" max="9730" width="19.140625" style="963" customWidth="1"/>
    <col min="9731" max="9731" width="5.140625" style="963" customWidth="1"/>
    <col min="9732" max="9732" width="35.42578125" style="963" customWidth="1"/>
    <col min="9733" max="9733" width="10.7109375" style="963" customWidth="1"/>
    <col min="9734" max="9734" width="11.42578125" style="963" customWidth="1"/>
    <col min="9735" max="9735" width="11.28515625" style="963" customWidth="1"/>
    <col min="9736" max="9983" width="8.7109375" style="963"/>
    <col min="9984" max="9984" width="5.7109375" style="963" customWidth="1"/>
    <col min="9985" max="9985" width="77.5703125" style="963" customWidth="1"/>
    <col min="9986" max="9986" width="19.140625" style="963" customWidth="1"/>
    <col min="9987" max="9987" width="5.140625" style="963" customWidth="1"/>
    <col min="9988" max="9988" width="35.42578125" style="963" customWidth="1"/>
    <col min="9989" max="9989" width="10.7109375" style="963" customWidth="1"/>
    <col min="9990" max="9990" width="11.42578125" style="963" customWidth="1"/>
    <col min="9991" max="9991" width="11.28515625" style="963" customWidth="1"/>
    <col min="9992" max="10239" width="8.7109375" style="963"/>
    <col min="10240" max="10240" width="5.7109375" style="963" customWidth="1"/>
    <col min="10241" max="10241" width="77.5703125" style="963" customWidth="1"/>
    <col min="10242" max="10242" width="19.140625" style="963" customWidth="1"/>
    <col min="10243" max="10243" width="5.140625" style="963" customWidth="1"/>
    <col min="10244" max="10244" width="35.42578125" style="963" customWidth="1"/>
    <col min="10245" max="10245" width="10.7109375" style="963" customWidth="1"/>
    <col min="10246" max="10246" width="11.42578125" style="963" customWidth="1"/>
    <col min="10247" max="10247" width="11.28515625" style="963" customWidth="1"/>
    <col min="10248" max="10495" width="8.7109375" style="963"/>
    <col min="10496" max="10496" width="5.7109375" style="963" customWidth="1"/>
    <col min="10497" max="10497" width="77.5703125" style="963" customWidth="1"/>
    <col min="10498" max="10498" width="19.140625" style="963" customWidth="1"/>
    <col min="10499" max="10499" width="5.140625" style="963" customWidth="1"/>
    <col min="10500" max="10500" width="35.42578125" style="963" customWidth="1"/>
    <col min="10501" max="10501" width="10.7109375" style="963" customWidth="1"/>
    <col min="10502" max="10502" width="11.42578125" style="963" customWidth="1"/>
    <col min="10503" max="10503" width="11.28515625" style="963" customWidth="1"/>
    <col min="10504" max="10751" width="8.7109375" style="963"/>
    <col min="10752" max="10752" width="5.7109375" style="963" customWidth="1"/>
    <col min="10753" max="10753" width="77.5703125" style="963" customWidth="1"/>
    <col min="10754" max="10754" width="19.140625" style="963" customWidth="1"/>
    <col min="10755" max="10755" width="5.140625" style="963" customWidth="1"/>
    <col min="10756" max="10756" width="35.42578125" style="963" customWidth="1"/>
    <col min="10757" max="10757" width="10.7109375" style="963" customWidth="1"/>
    <col min="10758" max="10758" width="11.42578125" style="963" customWidth="1"/>
    <col min="10759" max="10759" width="11.28515625" style="963" customWidth="1"/>
    <col min="10760" max="11007" width="8.7109375" style="963"/>
    <col min="11008" max="11008" width="5.7109375" style="963" customWidth="1"/>
    <col min="11009" max="11009" width="77.5703125" style="963" customWidth="1"/>
    <col min="11010" max="11010" width="19.140625" style="963" customWidth="1"/>
    <col min="11011" max="11011" width="5.140625" style="963" customWidth="1"/>
    <col min="11012" max="11012" width="35.42578125" style="963" customWidth="1"/>
    <col min="11013" max="11013" width="10.7109375" style="963" customWidth="1"/>
    <col min="11014" max="11014" width="11.42578125" style="963" customWidth="1"/>
    <col min="11015" max="11015" width="11.28515625" style="963" customWidth="1"/>
    <col min="11016" max="11263" width="8.7109375" style="963"/>
    <col min="11264" max="11264" width="5.7109375" style="963" customWidth="1"/>
    <col min="11265" max="11265" width="77.5703125" style="963" customWidth="1"/>
    <col min="11266" max="11266" width="19.140625" style="963" customWidth="1"/>
    <col min="11267" max="11267" width="5.140625" style="963" customWidth="1"/>
    <col min="11268" max="11268" width="35.42578125" style="963" customWidth="1"/>
    <col min="11269" max="11269" width="10.7109375" style="963" customWidth="1"/>
    <col min="11270" max="11270" width="11.42578125" style="963" customWidth="1"/>
    <col min="11271" max="11271" width="11.28515625" style="963" customWidth="1"/>
    <col min="11272" max="11519" width="8.7109375" style="963"/>
    <col min="11520" max="11520" width="5.7109375" style="963" customWidth="1"/>
    <col min="11521" max="11521" width="77.5703125" style="963" customWidth="1"/>
    <col min="11522" max="11522" width="19.140625" style="963" customWidth="1"/>
    <col min="11523" max="11523" width="5.140625" style="963" customWidth="1"/>
    <col min="11524" max="11524" width="35.42578125" style="963" customWidth="1"/>
    <col min="11525" max="11525" width="10.7109375" style="963" customWidth="1"/>
    <col min="11526" max="11526" width="11.42578125" style="963" customWidth="1"/>
    <col min="11527" max="11527" width="11.28515625" style="963" customWidth="1"/>
    <col min="11528" max="11775" width="8.7109375" style="963"/>
    <col min="11776" max="11776" width="5.7109375" style="963" customWidth="1"/>
    <col min="11777" max="11777" width="77.5703125" style="963" customWidth="1"/>
    <col min="11778" max="11778" width="19.140625" style="963" customWidth="1"/>
    <col min="11779" max="11779" width="5.140625" style="963" customWidth="1"/>
    <col min="11780" max="11780" width="35.42578125" style="963" customWidth="1"/>
    <col min="11781" max="11781" width="10.7109375" style="963" customWidth="1"/>
    <col min="11782" max="11782" width="11.42578125" style="963" customWidth="1"/>
    <col min="11783" max="11783" width="11.28515625" style="963" customWidth="1"/>
    <col min="11784" max="12031" width="8.7109375" style="963"/>
    <col min="12032" max="12032" width="5.7109375" style="963" customWidth="1"/>
    <col min="12033" max="12033" width="77.5703125" style="963" customWidth="1"/>
    <col min="12034" max="12034" width="19.140625" style="963" customWidth="1"/>
    <col min="12035" max="12035" width="5.140625" style="963" customWidth="1"/>
    <col min="12036" max="12036" width="35.42578125" style="963" customWidth="1"/>
    <col min="12037" max="12037" width="10.7109375" style="963" customWidth="1"/>
    <col min="12038" max="12038" width="11.42578125" style="963" customWidth="1"/>
    <col min="12039" max="12039" width="11.28515625" style="963" customWidth="1"/>
    <col min="12040" max="12287" width="8.7109375" style="963"/>
    <col min="12288" max="12288" width="5.7109375" style="963" customWidth="1"/>
    <col min="12289" max="12289" width="77.5703125" style="963" customWidth="1"/>
    <col min="12290" max="12290" width="19.140625" style="963" customWidth="1"/>
    <col min="12291" max="12291" width="5.140625" style="963" customWidth="1"/>
    <col min="12292" max="12292" width="35.42578125" style="963" customWidth="1"/>
    <col min="12293" max="12293" width="10.7109375" style="963" customWidth="1"/>
    <col min="12294" max="12294" width="11.42578125" style="963" customWidth="1"/>
    <col min="12295" max="12295" width="11.28515625" style="963" customWidth="1"/>
    <col min="12296" max="12543" width="8.7109375" style="963"/>
    <col min="12544" max="12544" width="5.7109375" style="963" customWidth="1"/>
    <col min="12545" max="12545" width="77.5703125" style="963" customWidth="1"/>
    <col min="12546" max="12546" width="19.140625" style="963" customWidth="1"/>
    <col min="12547" max="12547" width="5.140625" style="963" customWidth="1"/>
    <col min="12548" max="12548" width="35.42578125" style="963" customWidth="1"/>
    <col min="12549" max="12549" width="10.7109375" style="963" customWidth="1"/>
    <col min="12550" max="12550" width="11.42578125" style="963" customWidth="1"/>
    <col min="12551" max="12551" width="11.28515625" style="963" customWidth="1"/>
    <col min="12552" max="12799" width="8.7109375" style="963"/>
    <col min="12800" max="12800" width="5.7109375" style="963" customWidth="1"/>
    <col min="12801" max="12801" width="77.5703125" style="963" customWidth="1"/>
    <col min="12802" max="12802" width="19.140625" style="963" customWidth="1"/>
    <col min="12803" max="12803" width="5.140625" style="963" customWidth="1"/>
    <col min="12804" max="12804" width="35.42578125" style="963" customWidth="1"/>
    <col min="12805" max="12805" width="10.7109375" style="963" customWidth="1"/>
    <col min="12806" max="12806" width="11.42578125" style="963" customWidth="1"/>
    <col min="12807" max="12807" width="11.28515625" style="963" customWidth="1"/>
    <col min="12808" max="13055" width="8.7109375" style="963"/>
    <col min="13056" max="13056" width="5.7109375" style="963" customWidth="1"/>
    <col min="13057" max="13057" width="77.5703125" style="963" customWidth="1"/>
    <col min="13058" max="13058" width="19.140625" style="963" customWidth="1"/>
    <col min="13059" max="13059" width="5.140625" style="963" customWidth="1"/>
    <col min="13060" max="13060" width="35.42578125" style="963" customWidth="1"/>
    <col min="13061" max="13061" width="10.7109375" style="963" customWidth="1"/>
    <col min="13062" max="13062" width="11.42578125" style="963" customWidth="1"/>
    <col min="13063" max="13063" width="11.28515625" style="963" customWidth="1"/>
    <col min="13064" max="13311" width="8.7109375" style="963"/>
    <col min="13312" max="13312" width="5.7109375" style="963" customWidth="1"/>
    <col min="13313" max="13313" width="77.5703125" style="963" customWidth="1"/>
    <col min="13314" max="13314" width="19.140625" style="963" customWidth="1"/>
    <col min="13315" max="13315" width="5.140625" style="963" customWidth="1"/>
    <col min="13316" max="13316" width="35.42578125" style="963" customWidth="1"/>
    <col min="13317" max="13317" width="10.7109375" style="963" customWidth="1"/>
    <col min="13318" max="13318" width="11.42578125" style="963" customWidth="1"/>
    <col min="13319" max="13319" width="11.28515625" style="963" customWidth="1"/>
    <col min="13320" max="13567" width="8.7109375" style="963"/>
    <col min="13568" max="13568" width="5.7109375" style="963" customWidth="1"/>
    <col min="13569" max="13569" width="77.5703125" style="963" customWidth="1"/>
    <col min="13570" max="13570" width="19.140625" style="963" customWidth="1"/>
    <col min="13571" max="13571" width="5.140625" style="963" customWidth="1"/>
    <col min="13572" max="13572" width="35.42578125" style="963" customWidth="1"/>
    <col min="13573" max="13573" width="10.7109375" style="963" customWidth="1"/>
    <col min="13574" max="13574" width="11.42578125" style="963" customWidth="1"/>
    <col min="13575" max="13575" width="11.28515625" style="963" customWidth="1"/>
    <col min="13576" max="13823" width="8.7109375" style="963"/>
    <col min="13824" max="13824" width="5.7109375" style="963" customWidth="1"/>
    <col min="13825" max="13825" width="77.5703125" style="963" customWidth="1"/>
    <col min="13826" max="13826" width="19.140625" style="963" customWidth="1"/>
    <col min="13827" max="13827" width="5.140625" style="963" customWidth="1"/>
    <col min="13828" max="13828" width="35.42578125" style="963" customWidth="1"/>
    <col min="13829" max="13829" width="10.7109375" style="963" customWidth="1"/>
    <col min="13830" max="13830" width="11.42578125" style="963" customWidth="1"/>
    <col min="13831" max="13831" width="11.28515625" style="963" customWidth="1"/>
    <col min="13832" max="14079" width="8.7109375" style="963"/>
    <col min="14080" max="14080" width="5.7109375" style="963" customWidth="1"/>
    <col min="14081" max="14081" width="77.5703125" style="963" customWidth="1"/>
    <col min="14082" max="14082" width="19.140625" style="963" customWidth="1"/>
    <col min="14083" max="14083" width="5.140625" style="963" customWidth="1"/>
    <col min="14084" max="14084" width="35.42578125" style="963" customWidth="1"/>
    <col min="14085" max="14085" width="10.7109375" style="963" customWidth="1"/>
    <col min="14086" max="14086" width="11.42578125" style="963" customWidth="1"/>
    <col min="14087" max="14087" width="11.28515625" style="963" customWidth="1"/>
    <col min="14088" max="14335" width="8.7109375" style="963"/>
    <col min="14336" max="14336" width="5.7109375" style="963" customWidth="1"/>
    <col min="14337" max="14337" width="77.5703125" style="963" customWidth="1"/>
    <col min="14338" max="14338" width="19.140625" style="963" customWidth="1"/>
    <col min="14339" max="14339" width="5.140625" style="963" customWidth="1"/>
    <col min="14340" max="14340" width="35.42578125" style="963" customWidth="1"/>
    <col min="14341" max="14341" width="10.7109375" style="963" customWidth="1"/>
    <col min="14342" max="14342" width="11.42578125" style="963" customWidth="1"/>
    <col min="14343" max="14343" width="11.28515625" style="963" customWidth="1"/>
    <col min="14344" max="14591" width="8.7109375" style="963"/>
    <col min="14592" max="14592" width="5.7109375" style="963" customWidth="1"/>
    <col min="14593" max="14593" width="77.5703125" style="963" customWidth="1"/>
    <col min="14594" max="14594" width="19.140625" style="963" customWidth="1"/>
    <col min="14595" max="14595" width="5.140625" style="963" customWidth="1"/>
    <col min="14596" max="14596" width="35.42578125" style="963" customWidth="1"/>
    <col min="14597" max="14597" width="10.7109375" style="963" customWidth="1"/>
    <col min="14598" max="14598" width="11.42578125" style="963" customWidth="1"/>
    <col min="14599" max="14599" width="11.28515625" style="963" customWidth="1"/>
    <col min="14600" max="14847" width="8.7109375" style="963"/>
    <col min="14848" max="14848" width="5.7109375" style="963" customWidth="1"/>
    <col min="14849" max="14849" width="77.5703125" style="963" customWidth="1"/>
    <col min="14850" max="14850" width="19.140625" style="963" customWidth="1"/>
    <col min="14851" max="14851" width="5.140625" style="963" customWidth="1"/>
    <col min="14852" max="14852" width="35.42578125" style="963" customWidth="1"/>
    <col min="14853" max="14853" width="10.7109375" style="963" customWidth="1"/>
    <col min="14854" max="14854" width="11.42578125" style="963" customWidth="1"/>
    <col min="14855" max="14855" width="11.28515625" style="963" customWidth="1"/>
    <col min="14856" max="15103" width="8.7109375" style="963"/>
    <col min="15104" max="15104" width="5.7109375" style="963" customWidth="1"/>
    <col min="15105" max="15105" width="77.5703125" style="963" customWidth="1"/>
    <col min="15106" max="15106" width="19.140625" style="963" customWidth="1"/>
    <col min="15107" max="15107" width="5.140625" style="963" customWidth="1"/>
    <col min="15108" max="15108" width="35.42578125" style="963" customWidth="1"/>
    <col min="15109" max="15109" width="10.7109375" style="963" customWidth="1"/>
    <col min="15110" max="15110" width="11.42578125" style="963" customWidth="1"/>
    <col min="15111" max="15111" width="11.28515625" style="963" customWidth="1"/>
    <col min="15112" max="15359" width="8.7109375" style="963"/>
    <col min="15360" max="15360" width="5.7109375" style="963" customWidth="1"/>
    <col min="15361" max="15361" width="77.5703125" style="963" customWidth="1"/>
    <col min="15362" max="15362" width="19.140625" style="963" customWidth="1"/>
    <col min="15363" max="15363" width="5.140625" style="963" customWidth="1"/>
    <col min="15364" max="15364" width="35.42578125" style="963" customWidth="1"/>
    <col min="15365" max="15365" width="10.7109375" style="963" customWidth="1"/>
    <col min="15366" max="15366" width="11.42578125" style="963" customWidth="1"/>
    <col min="15367" max="15367" width="11.28515625" style="963" customWidth="1"/>
    <col min="15368" max="15615" width="8.7109375" style="963"/>
    <col min="15616" max="15616" width="5.7109375" style="963" customWidth="1"/>
    <col min="15617" max="15617" width="77.5703125" style="963" customWidth="1"/>
    <col min="15618" max="15618" width="19.140625" style="963" customWidth="1"/>
    <col min="15619" max="15619" width="5.140625" style="963" customWidth="1"/>
    <col min="15620" max="15620" width="35.42578125" style="963" customWidth="1"/>
    <col min="15621" max="15621" width="10.7109375" style="963" customWidth="1"/>
    <col min="15622" max="15622" width="11.42578125" style="963" customWidth="1"/>
    <col min="15623" max="15623" width="11.28515625" style="963" customWidth="1"/>
    <col min="15624" max="15871" width="8.7109375" style="963"/>
    <col min="15872" max="15872" width="5.7109375" style="963" customWidth="1"/>
    <col min="15873" max="15873" width="77.5703125" style="963" customWidth="1"/>
    <col min="15874" max="15874" width="19.140625" style="963" customWidth="1"/>
    <col min="15875" max="15875" width="5.140625" style="963" customWidth="1"/>
    <col min="15876" max="15876" width="35.42578125" style="963" customWidth="1"/>
    <col min="15877" max="15877" width="10.7109375" style="963" customWidth="1"/>
    <col min="15878" max="15878" width="11.42578125" style="963" customWidth="1"/>
    <col min="15879" max="15879" width="11.28515625" style="963" customWidth="1"/>
    <col min="15880" max="16127" width="8.7109375" style="963"/>
    <col min="16128" max="16128" width="5.7109375" style="963" customWidth="1"/>
    <col min="16129" max="16129" width="77.5703125" style="963" customWidth="1"/>
    <col min="16130" max="16130" width="19.140625" style="963" customWidth="1"/>
    <col min="16131" max="16131" width="5.140625" style="963" customWidth="1"/>
    <col min="16132" max="16132" width="35.42578125" style="963" customWidth="1"/>
    <col min="16133" max="16133" width="10.7109375" style="963" customWidth="1"/>
    <col min="16134" max="16134" width="11.42578125" style="963" customWidth="1"/>
    <col min="16135" max="16135" width="11.28515625" style="963" customWidth="1"/>
    <col min="16136" max="16383" width="8.7109375" style="963"/>
    <col min="16384" max="16384" width="9.140625" style="963" customWidth="1"/>
  </cols>
  <sheetData>
    <row r="1" spans="1:8" ht="40.5" customHeight="1" thickBot="1" x14ac:dyDescent="0.35">
      <c r="A1" s="958"/>
      <c r="B1" s="959" t="s">
        <v>612</v>
      </c>
      <c r="C1" s="960" t="s">
        <v>613</v>
      </c>
      <c r="D1" s="961"/>
      <c r="E1" s="962"/>
      <c r="F1" s="962"/>
      <c r="G1" s="962"/>
      <c r="H1" s="962"/>
    </row>
    <row r="2" spans="1:8" x14ac:dyDescent="0.3">
      <c r="A2" s="964"/>
      <c r="B2" s="965"/>
      <c r="C2" s="966"/>
      <c r="D2" s="967"/>
      <c r="E2" s="967"/>
      <c r="F2" s="967"/>
      <c r="G2" s="967"/>
      <c r="H2" s="967"/>
    </row>
    <row r="3" spans="1:8" ht="57" x14ac:dyDescent="0.3">
      <c r="A3" s="964"/>
      <c r="B3" s="968" t="s">
        <v>614</v>
      </c>
      <c r="C3" s="966"/>
      <c r="D3" s="967"/>
      <c r="E3" s="967"/>
      <c r="F3" s="967"/>
      <c r="G3" s="967"/>
      <c r="H3" s="967"/>
    </row>
    <row r="4" spans="1:8" x14ac:dyDescent="0.3">
      <c r="A4" s="964"/>
      <c r="B4" s="968"/>
      <c r="C4" s="966"/>
      <c r="D4" s="967"/>
      <c r="E4" s="967"/>
      <c r="F4" s="967"/>
      <c r="G4" s="967"/>
      <c r="H4" s="967"/>
    </row>
    <row r="5" spans="1:8" ht="40.5" x14ac:dyDescent="0.3">
      <c r="A5" s="964"/>
      <c r="B5" s="969" t="s">
        <v>615</v>
      </c>
      <c r="C5" s="966"/>
      <c r="D5" s="967"/>
      <c r="E5" s="967"/>
      <c r="F5" s="967"/>
      <c r="G5" s="967"/>
      <c r="H5" s="967"/>
    </row>
    <row r="6" spans="1:8" x14ac:dyDescent="0.3">
      <c r="A6" s="964"/>
      <c r="B6" s="970"/>
      <c r="C6" s="966"/>
      <c r="D6" s="967"/>
      <c r="E6" s="967"/>
      <c r="F6" s="967"/>
      <c r="G6" s="967"/>
      <c r="H6" s="967"/>
    </row>
    <row r="7" spans="1:8" ht="18.75" customHeight="1" x14ac:dyDescent="0.3">
      <c r="A7" s="964"/>
      <c r="B7" s="971" t="s">
        <v>616</v>
      </c>
      <c r="C7" s="966"/>
      <c r="D7" s="967"/>
      <c r="E7" s="967"/>
      <c r="F7" s="967"/>
      <c r="G7" s="967"/>
      <c r="H7" s="967"/>
    </row>
    <row r="8" spans="1:8" x14ac:dyDescent="0.3">
      <c r="A8" s="964"/>
      <c r="B8" s="971"/>
      <c r="C8" s="966"/>
      <c r="D8" s="967"/>
      <c r="E8" s="967"/>
      <c r="F8" s="967"/>
      <c r="G8" s="967"/>
      <c r="H8" s="967"/>
    </row>
    <row r="9" spans="1:8" ht="29.25" customHeight="1" x14ac:dyDescent="0.3">
      <c r="A9" s="964"/>
      <c r="B9" s="971" t="s">
        <v>617</v>
      </c>
      <c r="C9" s="966"/>
      <c r="D9" s="967"/>
      <c r="E9" s="967"/>
      <c r="F9" s="967"/>
      <c r="G9" s="967"/>
      <c r="H9" s="967"/>
    </row>
    <row r="10" spans="1:8" x14ac:dyDescent="0.3">
      <c r="A10" s="964"/>
      <c r="B10" s="971"/>
      <c r="C10" s="966"/>
      <c r="D10" s="967"/>
      <c r="E10" s="967"/>
      <c r="F10" s="967"/>
      <c r="G10" s="967"/>
      <c r="H10" s="967"/>
    </row>
    <row r="11" spans="1:8" ht="22.5" customHeight="1" x14ac:dyDescent="0.3">
      <c r="A11" s="964"/>
      <c r="B11" s="971" t="s">
        <v>618</v>
      </c>
      <c r="C11" s="966"/>
      <c r="D11" s="967"/>
      <c r="E11" s="967"/>
      <c r="F11" s="967"/>
      <c r="G11" s="967"/>
      <c r="H11" s="967"/>
    </row>
    <row r="12" spans="1:8" x14ac:dyDescent="0.3">
      <c r="A12" s="964"/>
      <c r="B12" s="971"/>
      <c r="C12" s="966"/>
      <c r="D12" s="967"/>
      <c r="E12" s="967"/>
      <c r="F12" s="967"/>
      <c r="G12" s="967"/>
      <c r="H12" s="967"/>
    </row>
    <row r="13" spans="1:8" ht="18" customHeight="1" x14ac:dyDescent="0.3">
      <c r="A13" s="964"/>
      <c r="B13" s="971" t="s">
        <v>619</v>
      </c>
      <c r="C13" s="966"/>
      <c r="D13" s="967"/>
      <c r="E13" s="967"/>
      <c r="F13" s="967"/>
      <c r="G13" s="967"/>
      <c r="H13" s="967"/>
    </row>
    <row r="14" spans="1:8" x14ac:dyDescent="0.3">
      <c r="A14" s="964"/>
      <c r="B14" s="971"/>
      <c r="C14" s="966"/>
      <c r="D14" s="967"/>
      <c r="E14" s="967"/>
      <c r="F14" s="967"/>
      <c r="G14" s="967"/>
      <c r="H14" s="967"/>
    </row>
    <row r="15" spans="1:8" ht="18.75" customHeight="1" x14ac:dyDescent="0.3">
      <c r="A15" s="964"/>
      <c r="B15" s="971" t="s">
        <v>620</v>
      </c>
      <c r="C15" s="966"/>
      <c r="D15" s="967"/>
      <c r="E15" s="967"/>
      <c r="F15" s="967"/>
      <c r="G15" s="967"/>
      <c r="H15" s="967"/>
    </row>
    <row r="16" spans="1:8" x14ac:dyDescent="0.3">
      <c r="A16" s="964"/>
      <c r="B16" s="971"/>
      <c r="C16" s="966"/>
      <c r="D16" s="967"/>
      <c r="E16" s="967"/>
      <c r="F16" s="967"/>
      <c r="G16" s="967"/>
      <c r="H16" s="967"/>
    </row>
    <row r="17" spans="1:8" ht="26.25" customHeight="1" x14ac:dyDescent="0.3">
      <c r="A17" s="964"/>
      <c r="B17" s="971" t="s">
        <v>621</v>
      </c>
      <c r="C17" s="966"/>
      <c r="D17" s="967"/>
      <c r="E17" s="967"/>
      <c r="F17" s="967"/>
      <c r="G17" s="967"/>
      <c r="H17" s="967"/>
    </row>
    <row r="18" spans="1:8" x14ac:dyDescent="0.3">
      <c r="A18" s="964"/>
      <c r="B18" s="971"/>
      <c r="C18" s="966"/>
      <c r="D18" s="967"/>
      <c r="E18" s="967"/>
      <c r="F18" s="967"/>
      <c r="G18" s="967"/>
      <c r="H18" s="967"/>
    </row>
    <row r="19" spans="1:8" ht="18.75" customHeight="1" x14ac:dyDescent="0.3">
      <c r="A19" s="964"/>
      <c r="B19" s="971" t="s">
        <v>622</v>
      </c>
      <c r="C19" s="966"/>
      <c r="D19" s="967"/>
      <c r="E19" s="967"/>
      <c r="F19" s="967"/>
      <c r="G19" s="967"/>
      <c r="H19" s="967"/>
    </row>
    <row r="20" spans="1:8" x14ac:dyDescent="0.3">
      <c r="A20" s="964"/>
      <c r="B20" s="971"/>
      <c r="C20" s="966"/>
      <c r="D20" s="967"/>
      <c r="E20" s="967"/>
      <c r="F20" s="967"/>
      <c r="G20" s="967"/>
      <c r="H20" s="967"/>
    </row>
    <row r="21" spans="1:8" ht="17.25" customHeight="1" x14ac:dyDescent="0.3">
      <c r="A21" s="964"/>
      <c r="B21" s="972" t="s">
        <v>623</v>
      </c>
      <c r="C21" s="966"/>
      <c r="D21" s="967"/>
      <c r="E21" s="967"/>
      <c r="F21" s="967"/>
      <c r="G21" s="967"/>
      <c r="H21" s="967"/>
    </row>
    <row r="22" spans="1:8" x14ac:dyDescent="0.3">
      <c r="A22" s="964"/>
      <c r="B22" s="972"/>
      <c r="C22" s="966"/>
      <c r="D22" s="967"/>
      <c r="E22" s="967"/>
      <c r="F22" s="967"/>
      <c r="G22" s="967"/>
      <c r="H22" s="967"/>
    </row>
    <row r="23" spans="1:8" x14ac:dyDescent="0.3">
      <c r="A23" s="964"/>
      <c r="B23" s="972" t="s">
        <v>624</v>
      </c>
      <c r="C23" s="966"/>
      <c r="D23" s="967"/>
      <c r="E23" s="967"/>
      <c r="F23" s="967"/>
      <c r="G23" s="967"/>
      <c r="H23" s="967"/>
    </row>
    <row r="24" spans="1:8" x14ac:dyDescent="0.3">
      <c r="A24" s="964"/>
      <c r="B24" s="972"/>
      <c r="C24" s="966"/>
      <c r="D24" s="967"/>
      <c r="E24" s="967"/>
      <c r="F24" s="967"/>
      <c r="G24" s="967"/>
      <c r="H24" s="967"/>
    </row>
    <row r="25" spans="1:8" ht="28.5" x14ac:dyDescent="0.3">
      <c r="A25" s="964"/>
      <c r="B25" s="965" t="s">
        <v>625</v>
      </c>
      <c r="C25" s="966"/>
      <c r="D25" s="967"/>
      <c r="E25" s="967"/>
      <c r="F25" s="967"/>
      <c r="G25" s="967"/>
      <c r="H25" s="967"/>
    </row>
    <row r="26" spans="1:8" x14ac:dyDescent="0.3">
      <c r="A26" s="964"/>
      <c r="B26" s="973"/>
      <c r="C26" s="966"/>
      <c r="D26" s="967"/>
      <c r="E26" s="967"/>
      <c r="F26" s="967"/>
      <c r="G26" s="967"/>
      <c r="H26" s="967"/>
    </row>
    <row r="27" spans="1:8" x14ac:dyDescent="0.3">
      <c r="A27" s="964"/>
      <c r="B27" s="972" t="s">
        <v>626</v>
      </c>
      <c r="C27" s="966"/>
      <c r="D27" s="967"/>
      <c r="E27" s="967"/>
      <c r="F27" s="967"/>
      <c r="G27" s="967"/>
      <c r="H27" s="967"/>
    </row>
    <row r="28" spans="1:8" x14ac:dyDescent="0.3">
      <c r="A28" s="964"/>
      <c r="B28" s="972"/>
      <c r="C28" s="966"/>
      <c r="D28" s="967"/>
      <c r="E28" s="967"/>
      <c r="F28" s="967"/>
      <c r="G28" s="967"/>
      <c r="H28" s="967"/>
    </row>
    <row r="29" spans="1:8" x14ac:dyDescent="0.3">
      <c r="A29" s="964"/>
      <c r="B29" s="971"/>
      <c r="C29" s="966"/>
      <c r="D29" s="967"/>
      <c r="E29" s="967"/>
      <c r="F29" s="967"/>
      <c r="G29" s="967"/>
      <c r="H29" s="967"/>
    </row>
    <row r="30" spans="1:8" x14ac:dyDescent="0.3">
      <c r="A30" s="964"/>
      <c r="B30" s="965" t="s">
        <v>0</v>
      </c>
      <c r="C30" s="966"/>
      <c r="D30" s="967"/>
      <c r="E30" s="967"/>
      <c r="F30" s="967"/>
      <c r="G30" s="967"/>
      <c r="H30" s="967"/>
    </row>
    <row r="31" spans="1:8" x14ac:dyDescent="0.3">
      <c r="A31" s="964"/>
      <c r="B31" s="973"/>
      <c r="C31" s="966"/>
      <c r="D31" s="967"/>
      <c r="E31" s="967"/>
      <c r="F31" s="967"/>
      <c r="G31" s="967"/>
      <c r="H31" s="967"/>
    </row>
    <row r="32" spans="1:8" x14ac:dyDescent="0.3">
      <c r="A32" s="964"/>
      <c r="B32" s="973"/>
      <c r="C32" s="966"/>
      <c r="D32" s="967"/>
      <c r="E32" s="967"/>
      <c r="F32" s="967"/>
      <c r="G32" s="967"/>
      <c r="H32" s="967"/>
    </row>
    <row r="33" spans="1:8" x14ac:dyDescent="0.3">
      <c r="A33" s="964"/>
      <c r="B33" s="973"/>
      <c r="C33" s="966"/>
      <c r="D33" s="967"/>
      <c r="E33" s="967"/>
      <c r="F33" s="967"/>
      <c r="G33" s="967"/>
      <c r="H33" s="967"/>
    </row>
    <row r="34" spans="1:8" x14ac:dyDescent="0.3">
      <c r="A34" s="964"/>
      <c r="B34" s="973"/>
      <c r="C34" s="966"/>
      <c r="D34" s="967"/>
      <c r="E34" s="967"/>
      <c r="F34" s="967"/>
      <c r="G34" s="967"/>
      <c r="H34" s="967"/>
    </row>
    <row r="35" spans="1:8" x14ac:dyDescent="0.3">
      <c r="A35" s="964"/>
      <c r="B35" s="973"/>
      <c r="C35" s="966"/>
      <c r="D35" s="967"/>
      <c r="E35" s="967"/>
      <c r="F35" s="967"/>
      <c r="G35" s="967"/>
      <c r="H35" s="967"/>
    </row>
    <row r="36" spans="1:8" x14ac:dyDescent="0.3">
      <c r="A36" s="964"/>
      <c r="B36" s="973"/>
      <c r="C36" s="966"/>
      <c r="D36" s="967"/>
      <c r="E36" s="967"/>
      <c r="F36" s="967"/>
      <c r="G36" s="967"/>
      <c r="H36" s="967"/>
    </row>
    <row r="37" spans="1:8" x14ac:dyDescent="0.3">
      <c r="A37" s="964"/>
      <c r="B37" s="973"/>
      <c r="C37" s="966"/>
      <c r="D37" s="967"/>
      <c r="E37" s="967"/>
      <c r="F37" s="967"/>
      <c r="G37" s="967"/>
      <c r="H37" s="967"/>
    </row>
    <row r="38" spans="1:8" x14ac:dyDescent="0.3">
      <c r="A38" s="964"/>
      <c r="B38" s="973"/>
      <c r="C38" s="966"/>
      <c r="D38" s="967"/>
      <c r="E38" s="967"/>
      <c r="F38" s="967"/>
      <c r="G38" s="967"/>
      <c r="H38" s="967"/>
    </row>
    <row r="39" spans="1:8" x14ac:dyDescent="0.3">
      <c r="A39" s="964"/>
      <c r="B39" s="973"/>
      <c r="C39" s="966"/>
      <c r="D39" s="967"/>
      <c r="E39" s="967"/>
      <c r="F39" s="967"/>
      <c r="G39" s="967"/>
      <c r="H39" s="967"/>
    </row>
    <row r="40" spans="1:8" x14ac:dyDescent="0.3">
      <c r="A40" s="964"/>
      <c r="B40" s="973"/>
      <c r="C40" s="966"/>
      <c r="D40" s="967"/>
      <c r="E40" s="967"/>
      <c r="F40" s="967"/>
      <c r="G40" s="967"/>
      <c r="H40" s="967"/>
    </row>
    <row r="41" spans="1:8" x14ac:dyDescent="0.3">
      <c r="A41" s="964"/>
      <c r="B41" s="973"/>
      <c r="C41" s="966"/>
      <c r="D41" s="967"/>
      <c r="E41" s="967"/>
      <c r="F41" s="967"/>
      <c r="G41" s="967"/>
      <c r="H41" s="967"/>
    </row>
    <row r="42" spans="1:8" ht="20.25" customHeight="1" x14ac:dyDescent="0.3">
      <c r="A42" s="964"/>
      <c r="B42" s="973"/>
      <c r="C42" s="966"/>
      <c r="D42" s="967"/>
      <c r="E42" s="967"/>
      <c r="F42" s="967"/>
      <c r="G42" s="967"/>
      <c r="H42" s="967"/>
    </row>
    <row r="43" spans="1:8" ht="45" customHeight="1" x14ac:dyDescent="0.3">
      <c r="A43" s="974"/>
      <c r="B43" s="975" t="s">
        <v>627</v>
      </c>
      <c r="C43" s="976">
        <f>SUM(C3:C33)</f>
        <v>0</v>
      </c>
    </row>
    <row r="44" spans="1:8" ht="24" customHeight="1" x14ac:dyDescent="0.3">
      <c r="A44" s="977"/>
      <c r="B44" s="978" t="s">
        <v>628</v>
      </c>
      <c r="C44" s="976" t="s">
        <v>629</v>
      </c>
    </row>
    <row r="45" spans="1:8" x14ac:dyDescent="0.3">
      <c r="A45" s="964"/>
      <c r="B45" s="965"/>
      <c r="C45" s="966"/>
    </row>
    <row r="46" spans="1:8" x14ac:dyDescent="0.3">
      <c r="A46" s="964"/>
      <c r="B46" s="979" t="s">
        <v>630</v>
      </c>
      <c r="C46" s="966"/>
    </row>
    <row r="47" spans="1:8" x14ac:dyDescent="0.3">
      <c r="A47" s="964"/>
      <c r="B47" s="965"/>
      <c r="C47" s="966"/>
    </row>
    <row r="48" spans="1:8" ht="28.5" x14ac:dyDescent="0.3">
      <c r="A48" s="964"/>
      <c r="B48" s="965" t="s">
        <v>631</v>
      </c>
      <c r="C48" s="966"/>
    </row>
    <row r="49" spans="1:3" x14ac:dyDescent="0.3">
      <c r="A49" s="964"/>
      <c r="B49" s="965"/>
      <c r="C49" s="966"/>
    </row>
    <row r="50" spans="1:3" x14ac:dyDescent="0.3">
      <c r="A50" s="964" t="s">
        <v>9</v>
      </c>
      <c r="B50" s="979" t="s">
        <v>632</v>
      </c>
      <c r="C50" s="966"/>
    </row>
    <row r="51" spans="1:3" x14ac:dyDescent="0.3">
      <c r="A51" s="964"/>
      <c r="B51" s="965"/>
      <c r="C51" s="966"/>
    </row>
    <row r="52" spans="1:3" x14ac:dyDescent="0.3">
      <c r="A52" s="964"/>
      <c r="B52" s="965" t="s">
        <v>905</v>
      </c>
      <c r="C52" s="966">
        <v>0</v>
      </c>
    </row>
    <row r="53" spans="1:3" x14ac:dyDescent="0.3">
      <c r="A53" s="964"/>
      <c r="B53" s="965"/>
      <c r="C53" s="966"/>
    </row>
    <row r="54" spans="1:3" x14ac:dyDescent="0.3">
      <c r="A54" s="964"/>
      <c r="B54" s="965" t="s">
        <v>906</v>
      </c>
      <c r="C54" s="966"/>
    </row>
    <row r="55" spans="1:3" x14ac:dyDescent="0.3">
      <c r="A55" s="964"/>
      <c r="B55" s="965"/>
      <c r="C55" s="966"/>
    </row>
    <row r="56" spans="1:3" x14ac:dyDescent="0.3">
      <c r="A56" s="964" t="s">
        <v>12</v>
      </c>
      <c r="B56" s="979" t="s">
        <v>633</v>
      </c>
      <c r="C56" s="966"/>
    </row>
    <row r="57" spans="1:3" x14ac:dyDescent="0.3">
      <c r="A57" s="964"/>
      <c r="B57" s="965"/>
      <c r="C57" s="966"/>
    </row>
    <row r="58" spans="1:3" ht="28.5" x14ac:dyDescent="0.3">
      <c r="A58" s="964"/>
      <c r="B58" s="980" t="s">
        <v>907</v>
      </c>
      <c r="C58" s="966"/>
    </row>
    <row r="59" spans="1:3" x14ac:dyDescent="0.3">
      <c r="A59" s="964"/>
      <c r="B59" s="965"/>
      <c r="C59" s="966"/>
    </row>
    <row r="60" spans="1:3" ht="270.75" customHeight="1" x14ac:dyDescent="0.3">
      <c r="A60" s="964" t="s">
        <v>0</v>
      </c>
      <c r="B60" s="968" t="s">
        <v>634</v>
      </c>
      <c r="C60" s="966">
        <v>0</v>
      </c>
    </row>
    <row r="61" spans="1:3" x14ac:dyDescent="0.3">
      <c r="A61" s="964"/>
      <c r="B61" s="968"/>
      <c r="C61" s="966"/>
    </row>
    <row r="62" spans="1:3" x14ac:dyDescent="0.3">
      <c r="A62" s="964"/>
      <c r="B62" s="968"/>
      <c r="C62" s="966"/>
    </row>
    <row r="63" spans="1:3" x14ac:dyDescent="0.3">
      <c r="A63" s="964"/>
      <c r="B63" s="968"/>
      <c r="C63" s="966"/>
    </row>
    <row r="64" spans="1:3" x14ac:dyDescent="0.3">
      <c r="A64" s="964"/>
      <c r="B64" s="968"/>
      <c r="C64" s="966"/>
    </row>
    <row r="65" spans="1:3" x14ac:dyDescent="0.3">
      <c r="A65" s="964"/>
      <c r="B65" s="968"/>
      <c r="C65" s="966"/>
    </row>
    <row r="66" spans="1:3" x14ac:dyDescent="0.3">
      <c r="A66" s="964"/>
      <c r="B66" s="968"/>
      <c r="C66" s="966"/>
    </row>
    <row r="67" spans="1:3" x14ac:dyDescent="0.3">
      <c r="A67" s="964"/>
      <c r="B67" s="968"/>
      <c r="C67" s="966"/>
    </row>
    <row r="68" spans="1:3" x14ac:dyDescent="0.3">
      <c r="A68" s="964"/>
      <c r="B68" s="968"/>
      <c r="C68" s="966"/>
    </row>
    <row r="69" spans="1:3" x14ac:dyDescent="0.3">
      <c r="A69" s="964"/>
      <c r="B69" s="968"/>
      <c r="C69" s="966"/>
    </row>
    <row r="70" spans="1:3" x14ac:dyDescent="0.3">
      <c r="A70" s="964"/>
      <c r="B70" s="968"/>
      <c r="C70" s="966"/>
    </row>
    <row r="71" spans="1:3" x14ac:dyDescent="0.3">
      <c r="A71" s="964"/>
      <c r="B71" s="968"/>
      <c r="C71" s="966"/>
    </row>
    <row r="72" spans="1:3" x14ac:dyDescent="0.3">
      <c r="A72" s="964"/>
      <c r="B72" s="968"/>
      <c r="C72" s="966"/>
    </row>
    <row r="73" spans="1:3" x14ac:dyDescent="0.3">
      <c r="A73" s="964"/>
      <c r="B73" s="965"/>
      <c r="C73" s="966"/>
    </row>
    <row r="74" spans="1:3" x14ac:dyDescent="0.3">
      <c r="A74" s="964"/>
      <c r="B74" s="965"/>
      <c r="C74" s="966"/>
    </row>
    <row r="75" spans="1:3" ht="45" customHeight="1" x14ac:dyDescent="0.3">
      <c r="A75" s="974"/>
      <c r="B75" s="975" t="s">
        <v>627</v>
      </c>
      <c r="C75" s="976">
        <f>SUM(C47:C71)</f>
        <v>0</v>
      </c>
    </row>
    <row r="76" spans="1:3" x14ac:dyDescent="0.3">
      <c r="A76" s="977"/>
      <c r="B76" s="978" t="s">
        <v>628</v>
      </c>
      <c r="C76" s="976" t="s">
        <v>635</v>
      </c>
    </row>
    <row r="77" spans="1:3" x14ac:dyDescent="0.3">
      <c r="A77" s="964"/>
      <c r="B77" s="965"/>
      <c r="C77" s="966"/>
    </row>
    <row r="78" spans="1:3" x14ac:dyDescent="0.3">
      <c r="A78" s="964" t="s">
        <v>9</v>
      </c>
      <c r="B78" s="979" t="s">
        <v>636</v>
      </c>
      <c r="C78" s="966"/>
    </row>
    <row r="79" spans="1:3" x14ac:dyDescent="0.3">
      <c r="A79" s="964"/>
      <c r="B79" s="965"/>
      <c r="C79" s="966"/>
    </row>
    <row r="80" spans="1:3" ht="42.75" x14ac:dyDescent="0.3">
      <c r="A80" s="964"/>
      <c r="B80" s="965" t="s">
        <v>908</v>
      </c>
      <c r="C80" s="966">
        <v>0</v>
      </c>
    </row>
    <row r="81" spans="1:3" x14ac:dyDescent="0.3">
      <c r="A81" s="964"/>
      <c r="B81" s="965" t="s">
        <v>35</v>
      </c>
      <c r="C81" s="966"/>
    </row>
    <row r="82" spans="1:3" x14ac:dyDescent="0.3">
      <c r="A82" s="964" t="s">
        <v>12</v>
      </c>
      <c r="B82" s="979" t="s">
        <v>637</v>
      </c>
      <c r="C82" s="966"/>
    </row>
    <row r="83" spans="1:3" x14ac:dyDescent="0.3">
      <c r="A83" s="964"/>
      <c r="B83" s="965"/>
      <c r="C83" s="966"/>
    </row>
    <row r="84" spans="1:3" ht="42.75" x14ac:dyDescent="0.3">
      <c r="A84" s="964"/>
      <c r="B84" s="965" t="s">
        <v>638</v>
      </c>
      <c r="C84" s="966"/>
    </row>
    <row r="85" spans="1:3" x14ac:dyDescent="0.3">
      <c r="A85" s="964"/>
      <c r="B85" s="965"/>
      <c r="C85" s="966"/>
    </row>
    <row r="86" spans="1:3" x14ac:dyDescent="0.3">
      <c r="A86" s="964" t="s">
        <v>14</v>
      </c>
      <c r="B86" s="979" t="s">
        <v>639</v>
      </c>
      <c r="C86" s="966"/>
    </row>
    <row r="87" spans="1:3" x14ac:dyDescent="0.3">
      <c r="A87" s="964"/>
      <c r="B87" s="965"/>
      <c r="C87" s="966"/>
    </row>
    <row r="88" spans="1:3" ht="57" x14ac:dyDescent="0.3">
      <c r="A88" s="964"/>
      <c r="B88" s="965" t="s">
        <v>640</v>
      </c>
      <c r="C88" s="966"/>
    </row>
    <row r="89" spans="1:3" x14ac:dyDescent="0.3">
      <c r="A89" s="964"/>
      <c r="B89" s="965"/>
      <c r="C89" s="966"/>
    </row>
    <row r="90" spans="1:3" ht="42.75" x14ac:dyDescent="0.3">
      <c r="A90" s="964"/>
      <c r="B90" s="965" t="s">
        <v>641</v>
      </c>
      <c r="C90" s="966">
        <v>0</v>
      </c>
    </row>
    <row r="91" spans="1:3" x14ac:dyDescent="0.3">
      <c r="A91" s="964"/>
      <c r="B91" s="965"/>
      <c r="C91" s="966"/>
    </row>
    <row r="92" spans="1:3" x14ac:dyDescent="0.3">
      <c r="A92" s="964"/>
      <c r="B92" s="965"/>
      <c r="C92" s="966"/>
    </row>
    <row r="93" spans="1:3" x14ac:dyDescent="0.3">
      <c r="A93" s="964"/>
      <c r="B93" s="965"/>
      <c r="C93" s="966"/>
    </row>
    <row r="94" spans="1:3" x14ac:dyDescent="0.3">
      <c r="A94" s="964"/>
      <c r="B94" s="965"/>
      <c r="C94" s="966"/>
    </row>
    <row r="95" spans="1:3" x14ac:dyDescent="0.3">
      <c r="A95" s="964"/>
      <c r="B95" s="965"/>
      <c r="C95" s="966"/>
    </row>
    <row r="96" spans="1:3" x14ac:dyDescent="0.3">
      <c r="A96" s="964"/>
      <c r="B96" s="965"/>
      <c r="C96" s="966"/>
    </row>
    <row r="97" spans="1:3" x14ac:dyDescent="0.3">
      <c r="A97" s="964"/>
      <c r="B97" s="965"/>
      <c r="C97" s="966"/>
    </row>
    <row r="98" spans="1:3" x14ac:dyDescent="0.3">
      <c r="A98" s="964"/>
      <c r="B98" s="965"/>
      <c r="C98" s="966"/>
    </row>
    <row r="99" spans="1:3" x14ac:dyDescent="0.3">
      <c r="A99" s="964"/>
      <c r="B99" s="965"/>
      <c r="C99" s="966"/>
    </row>
    <row r="100" spans="1:3" x14ac:dyDescent="0.3">
      <c r="A100" s="964"/>
      <c r="B100" s="965"/>
      <c r="C100" s="966"/>
    </row>
    <row r="101" spans="1:3" x14ac:dyDescent="0.3">
      <c r="A101" s="964"/>
      <c r="B101" s="965"/>
      <c r="C101" s="966"/>
    </row>
    <row r="102" spans="1:3" x14ac:dyDescent="0.3">
      <c r="A102" s="964"/>
      <c r="B102" s="965"/>
      <c r="C102" s="966"/>
    </row>
    <row r="103" spans="1:3" x14ac:dyDescent="0.3">
      <c r="A103" s="964"/>
      <c r="B103" s="965"/>
      <c r="C103" s="966"/>
    </row>
    <row r="104" spans="1:3" x14ac:dyDescent="0.3">
      <c r="A104" s="964"/>
      <c r="B104" s="965"/>
      <c r="C104" s="966"/>
    </row>
    <row r="105" spans="1:3" x14ac:dyDescent="0.3">
      <c r="A105" s="964"/>
      <c r="B105" s="965"/>
      <c r="C105" s="966"/>
    </row>
    <row r="106" spans="1:3" x14ac:dyDescent="0.3">
      <c r="A106" s="964"/>
      <c r="B106" s="965"/>
      <c r="C106" s="966"/>
    </row>
    <row r="107" spans="1:3" x14ac:dyDescent="0.3">
      <c r="A107" s="964"/>
      <c r="B107" s="965"/>
      <c r="C107" s="966"/>
    </row>
    <row r="108" spans="1:3" x14ac:dyDescent="0.3">
      <c r="A108" s="964"/>
      <c r="B108" s="965"/>
      <c r="C108" s="966"/>
    </row>
    <row r="109" spans="1:3" x14ac:dyDescent="0.3">
      <c r="A109" s="964"/>
      <c r="B109" s="965"/>
      <c r="C109" s="966"/>
    </row>
    <row r="110" spans="1:3" x14ac:dyDescent="0.3">
      <c r="A110" s="964"/>
      <c r="B110" s="965"/>
      <c r="C110" s="966"/>
    </row>
    <row r="111" spans="1:3" x14ac:dyDescent="0.3">
      <c r="A111" s="964"/>
      <c r="B111" s="965"/>
      <c r="C111" s="966"/>
    </row>
    <row r="112" spans="1:3" x14ac:dyDescent="0.3">
      <c r="A112" s="964"/>
      <c r="B112" s="965"/>
      <c r="C112" s="966"/>
    </row>
    <row r="113" spans="1:3" x14ac:dyDescent="0.3">
      <c r="A113" s="964"/>
      <c r="B113" s="965"/>
      <c r="C113" s="966"/>
    </row>
    <row r="114" spans="1:3" x14ac:dyDescent="0.3">
      <c r="A114" s="964"/>
      <c r="B114" s="965"/>
      <c r="C114" s="966"/>
    </row>
    <row r="115" spans="1:3" x14ac:dyDescent="0.3">
      <c r="A115" s="964"/>
      <c r="B115" s="965"/>
      <c r="C115" s="966"/>
    </row>
    <row r="116" spans="1:3" x14ac:dyDescent="0.3">
      <c r="A116" s="964"/>
      <c r="B116" s="965"/>
      <c r="C116" s="966"/>
    </row>
    <row r="117" spans="1:3" x14ac:dyDescent="0.3">
      <c r="A117" s="964"/>
      <c r="B117" s="965"/>
      <c r="C117" s="966"/>
    </row>
    <row r="118" spans="1:3" x14ac:dyDescent="0.3">
      <c r="A118" s="964"/>
      <c r="B118" s="965"/>
      <c r="C118" s="966"/>
    </row>
    <row r="119" spans="1:3" x14ac:dyDescent="0.3">
      <c r="A119" s="964"/>
      <c r="B119" s="965"/>
      <c r="C119" s="966"/>
    </row>
    <row r="120" spans="1:3" x14ac:dyDescent="0.3">
      <c r="A120" s="964"/>
      <c r="B120" s="965"/>
      <c r="C120" s="966"/>
    </row>
    <row r="121" spans="1:3" x14ac:dyDescent="0.3">
      <c r="A121" s="964"/>
      <c r="B121" s="965"/>
      <c r="C121" s="966"/>
    </row>
    <row r="122" spans="1:3" ht="45" customHeight="1" x14ac:dyDescent="0.3">
      <c r="A122" s="974"/>
      <c r="B122" s="975" t="s">
        <v>642</v>
      </c>
      <c r="C122" s="976">
        <f>SUM(C80:C97)</f>
        <v>0</v>
      </c>
    </row>
    <row r="123" spans="1:3" x14ac:dyDescent="0.3">
      <c r="A123" s="977"/>
      <c r="B123" s="978" t="s">
        <v>628</v>
      </c>
      <c r="C123" s="976" t="s">
        <v>643</v>
      </c>
    </row>
    <row r="124" spans="1:3" x14ac:dyDescent="0.3">
      <c r="A124" s="964"/>
      <c r="B124" s="965"/>
      <c r="C124" s="966"/>
    </row>
    <row r="125" spans="1:3" x14ac:dyDescent="0.3">
      <c r="A125" s="964" t="s">
        <v>9</v>
      </c>
      <c r="B125" s="979" t="s">
        <v>644</v>
      </c>
      <c r="C125" s="966"/>
    </row>
    <row r="126" spans="1:3" x14ac:dyDescent="0.3">
      <c r="A126" s="964"/>
      <c r="B126" s="965"/>
      <c r="C126" s="966"/>
    </row>
    <row r="127" spans="1:3" ht="85.5" x14ac:dyDescent="0.3">
      <c r="A127" s="964"/>
      <c r="B127" s="968" t="s">
        <v>645</v>
      </c>
      <c r="C127" s="966">
        <v>0</v>
      </c>
    </row>
    <row r="128" spans="1:3" x14ac:dyDescent="0.3">
      <c r="A128" s="964"/>
      <c r="B128" s="968"/>
      <c r="C128" s="966"/>
    </row>
    <row r="129" spans="1:3" x14ac:dyDescent="0.3">
      <c r="A129" s="964"/>
      <c r="B129" s="979" t="s">
        <v>646</v>
      </c>
      <c r="C129" s="966"/>
    </row>
    <row r="130" spans="1:3" x14ac:dyDescent="0.3">
      <c r="A130" s="964"/>
      <c r="B130" s="965"/>
      <c r="C130" s="966"/>
    </row>
    <row r="131" spans="1:3" x14ac:dyDescent="0.3">
      <c r="A131" s="964" t="s">
        <v>12</v>
      </c>
      <c r="B131" s="979" t="s">
        <v>647</v>
      </c>
      <c r="C131" s="966"/>
    </row>
    <row r="132" spans="1:3" x14ac:dyDescent="0.3">
      <c r="A132" s="964"/>
      <c r="B132" s="965"/>
      <c r="C132" s="966"/>
    </row>
    <row r="133" spans="1:3" ht="57" x14ac:dyDescent="0.3">
      <c r="A133" s="964"/>
      <c r="B133" s="965" t="s">
        <v>648</v>
      </c>
      <c r="C133" s="966">
        <v>0</v>
      </c>
    </row>
    <row r="134" spans="1:3" x14ac:dyDescent="0.3">
      <c r="A134" s="964"/>
      <c r="B134" s="965"/>
      <c r="C134" s="966"/>
    </row>
    <row r="135" spans="1:3" x14ac:dyDescent="0.3">
      <c r="A135" s="964"/>
      <c r="B135" s="965"/>
      <c r="C135" s="966"/>
    </row>
    <row r="136" spans="1:3" x14ac:dyDescent="0.3">
      <c r="A136" s="964"/>
      <c r="B136" s="965"/>
      <c r="C136" s="966"/>
    </row>
    <row r="137" spans="1:3" x14ac:dyDescent="0.3">
      <c r="A137" s="964"/>
      <c r="B137" s="965"/>
      <c r="C137" s="966"/>
    </row>
    <row r="138" spans="1:3" x14ac:dyDescent="0.3">
      <c r="A138" s="964"/>
      <c r="B138" s="965"/>
      <c r="C138" s="966"/>
    </row>
    <row r="139" spans="1:3" x14ac:dyDescent="0.3">
      <c r="A139" s="964"/>
      <c r="B139" s="965"/>
      <c r="C139" s="966"/>
    </row>
    <row r="140" spans="1:3" x14ac:dyDescent="0.3">
      <c r="A140" s="964"/>
      <c r="B140" s="965"/>
      <c r="C140" s="966"/>
    </row>
    <row r="141" spans="1:3" x14ac:dyDescent="0.3">
      <c r="A141" s="964"/>
      <c r="B141" s="965"/>
      <c r="C141" s="966"/>
    </row>
    <row r="142" spans="1:3" x14ac:dyDescent="0.3">
      <c r="A142" s="964"/>
      <c r="B142" s="965"/>
      <c r="C142" s="966"/>
    </row>
    <row r="143" spans="1:3" x14ac:dyDescent="0.3">
      <c r="A143" s="964"/>
      <c r="B143" s="965"/>
      <c r="C143" s="966"/>
    </row>
    <row r="144" spans="1:3" x14ac:dyDescent="0.3">
      <c r="A144" s="964"/>
      <c r="B144" s="965"/>
      <c r="C144" s="966"/>
    </row>
    <row r="145" spans="1:3" x14ac:dyDescent="0.3">
      <c r="A145" s="964"/>
      <c r="B145" s="965"/>
      <c r="C145" s="966"/>
    </row>
    <row r="146" spans="1:3" x14ac:dyDescent="0.3">
      <c r="A146" s="964"/>
      <c r="B146" s="965"/>
      <c r="C146" s="966"/>
    </row>
    <row r="147" spans="1:3" x14ac:dyDescent="0.3">
      <c r="A147" s="964"/>
      <c r="B147" s="965"/>
      <c r="C147" s="966"/>
    </row>
    <row r="148" spans="1:3" x14ac:dyDescent="0.3">
      <c r="A148" s="964"/>
      <c r="B148" s="965"/>
      <c r="C148" s="966"/>
    </row>
    <row r="149" spans="1:3" x14ac:dyDescent="0.3">
      <c r="A149" s="964"/>
      <c r="B149" s="965"/>
      <c r="C149" s="966"/>
    </row>
    <row r="150" spans="1:3" x14ac:dyDescent="0.3">
      <c r="A150" s="964"/>
      <c r="B150" s="965"/>
      <c r="C150" s="966"/>
    </row>
    <row r="151" spans="1:3" x14ac:dyDescent="0.3">
      <c r="A151" s="964"/>
      <c r="B151" s="965"/>
      <c r="C151" s="966"/>
    </row>
    <row r="152" spans="1:3" x14ac:dyDescent="0.3">
      <c r="A152" s="964"/>
      <c r="B152" s="965"/>
      <c r="C152" s="966"/>
    </row>
    <row r="153" spans="1:3" x14ac:dyDescent="0.3">
      <c r="A153" s="964"/>
      <c r="B153" s="965"/>
      <c r="C153" s="966"/>
    </row>
    <row r="154" spans="1:3" x14ac:dyDescent="0.3">
      <c r="A154" s="964"/>
      <c r="B154" s="965"/>
      <c r="C154" s="966"/>
    </row>
    <row r="155" spans="1:3" x14ac:dyDescent="0.3">
      <c r="A155" s="964"/>
      <c r="B155" s="965"/>
      <c r="C155" s="966"/>
    </row>
    <row r="156" spans="1:3" x14ac:dyDescent="0.3">
      <c r="A156" s="964"/>
      <c r="B156" s="965"/>
      <c r="C156" s="966"/>
    </row>
    <row r="157" spans="1:3" x14ac:dyDescent="0.3">
      <c r="A157" s="964"/>
      <c r="B157" s="965"/>
      <c r="C157" s="966"/>
    </row>
    <row r="158" spans="1:3" x14ac:dyDescent="0.3">
      <c r="A158" s="964"/>
      <c r="B158" s="965"/>
      <c r="C158" s="966"/>
    </row>
    <row r="159" spans="1:3" x14ac:dyDescent="0.3">
      <c r="A159" s="964"/>
      <c r="B159" s="965"/>
      <c r="C159" s="966"/>
    </row>
    <row r="160" spans="1:3" x14ac:dyDescent="0.3">
      <c r="A160" s="964"/>
      <c r="B160" s="965"/>
      <c r="C160" s="966"/>
    </row>
    <row r="161" spans="1:3" x14ac:dyDescent="0.3">
      <c r="A161" s="964"/>
      <c r="B161" s="965"/>
      <c r="C161" s="966"/>
    </row>
    <row r="162" spans="1:3" x14ac:dyDescent="0.3">
      <c r="A162" s="964"/>
      <c r="B162" s="965"/>
      <c r="C162" s="966"/>
    </row>
    <row r="163" spans="1:3" x14ac:dyDescent="0.3">
      <c r="A163" s="964"/>
      <c r="B163" s="965"/>
      <c r="C163" s="966"/>
    </row>
    <row r="164" spans="1:3" x14ac:dyDescent="0.3">
      <c r="A164" s="964"/>
      <c r="B164" s="965"/>
      <c r="C164" s="966"/>
    </row>
    <row r="165" spans="1:3" x14ac:dyDescent="0.3">
      <c r="A165" s="964"/>
      <c r="B165" s="965"/>
      <c r="C165" s="966"/>
    </row>
    <row r="166" spans="1:3" x14ac:dyDescent="0.3">
      <c r="A166" s="964"/>
      <c r="B166" s="965"/>
      <c r="C166" s="966"/>
    </row>
    <row r="167" spans="1:3" x14ac:dyDescent="0.3">
      <c r="A167" s="964"/>
      <c r="B167" s="965"/>
      <c r="C167" s="966"/>
    </row>
    <row r="168" spans="1:3" x14ac:dyDescent="0.3">
      <c r="A168" s="964"/>
      <c r="B168" s="965"/>
      <c r="C168" s="966"/>
    </row>
    <row r="169" spans="1:3" x14ac:dyDescent="0.3">
      <c r="A169" s="964"/>
      <c r="B169" s="965"/>
      <c r="C169" s="966"/>
    </row>
    <row r="170" spans="1:3" ht="45" customHeight="1" x14ac:dyDescent="0.3">
      <c r="A170" s="974"/>
      <c r="B170" s="975" t="s">
        <v>627</v>
      </c>
      <c r="C170" s="976">
        <f>SUM(C126:C138)</f>
        <v>0</v>
      </c>
    </row>
    <row r="171" spans="1:3" x14ac:dyDescent="0.3">
      <c r="A171" s="977"/>
      <c r="B171" s="978" t="s">
        <v>628</v>
      </c>
      <c r="C171" s="976" t="s">
        <v>635</v>
      </c>
    </row>
    <row r="172" spans="1:3" x14ac:dyDescent="0.3">
      <c r="A172" s="964"/>
      <c r="B172" s="965"/>
      <c r="C172" s="966"/>
    </row>
    <row r="173" spans="1:3" x14ac:dyDescent="0.3">
      <c r="A173" s="964"/>
      <c r="B173" s="979" t="s">
        <v>649</v>
      </c>
      <c r="C173" s="966"/>
    </row>
    <row r="174" spans="1:3" x14ac:dyDescent="0.3">
      <c r="A174" s="964"/>
      <c r="B174" s="965"/>
      <c r="C174" s="966"/>
    </row>
    <row r="175" spans="1:3" x14ac:dyDescent="0.3">
      <c r="A175" s="964" t="s">
        <v>9</v>
      </c>
      <c r="B175" s="979" t="s">
        <v>650</v>
      </c>
      <c r="C175" s="966"/>
    </row>
    <row r="176" spans="1:3" x14ac:dyDescent="0.3">
      <c r="A176" s="964"/>
      <c r="B176" s="965"/>
      <c r="C176" s="966"/>
    </row>
    <row r="177" spans="1:3" ht="85.5" x14ac:dyDescent="0.3">
      <c r="A177" s="964"/>
      <c r="B177" s="968" t="s">
        <v>651</v>
      </c>
      <c r="C177" s="966">
        <v>0</v>
      </c>
    </row>
    <row r="178" spans="1:3" x14ac:dyDescent="0.3">
      <c r="A178" s="964"/>
      <c r="B178" s="968"/>
      <c r="C178" s="966"/>
    </row>
    <row r="179" spans="1:3" x14ac:dyDescent="0.3">
      <c r="A179" s="964"/>
      <c r="B179" s="979" t="s">
        <v>652</v>
      </c>
      <c r="C179" s="966"/>
    </row>
    <row r="180" spans="1:3" x14ac:dyDescent="0.3">
      <c r="A180" s="964"/>
      <c r="B180" s="965"/>
      <c r="C180" s="966"/>
    </row>
    <row r="181" spans="1:3" x14ac:dyDescent="0.3">
      <c r="A181" s="964"/>
      <c r="B181" s="965" t="s">
        <v>653</v>
      </c>
      <c r="C181" s="966"/>
    </row>
    <row r="182" spans="1:3" x14ac:dyDescent="0.3">
      <c r="A182" s="964"/>
      <c r="B182" s="965"/>
      <c r="C182" s="966"/>
    </row>
    <row r="183" spans="1:3" x14ac:dyDescent="0.3">
      <c r="A183" s="964"/>
      <c r="B183" s="965" t="s">
        <v>654</v>
      </c>
      <c r="C183" s="966"/>
    </row>
    <row r="184" spans="1:3" x14ac:dyDescent="0.3">
      <c r="A184" s="964"/>
      <c r="B184" s="965"/>
      <c r="C184" s="966"/>
    </row>
    <row r="185" spans="1:3" x14ac:dyDescent="0.3">
      <c r="A185" s="964"/>
      <c r="B185" s="965" t="s">
        <v>655</v>
      </c>
      <c r="C185" s="966"/>
    </row>
    <row r="186" spans="1:3" x14ac:dyDescent="0.3">
      <c r="A186" s="964"/>
      <c r="B186" s="965"/>
      <c r="C186" s="966"/>
    </row>
    <row r="187" spans="1:3" x14ac:dyDescent="0.3">
      <c r="A187" s="964"/>
      <c r="B187" s="965" t="s">
        <v>656</v>
      </c>
      <c r="C187" s="966"/>
    </row>
    <row r="188" spans="1:3" x14ac:dyDescent="0.3">
      <c r="A188" s="964"/>
      <c r="B188" s="965"/>
      <c r="C188" s="966"/>
    </row>
    <row r="189" spans="1:3" x14ac:dyDescent="0.3">
      <c r="A189" s="964"/>
      <c r="B189" s="965" t="s">
        <v>657</v>
      </c>
      <c r="C189" s="966"/>
    </row>
    <row r="190" spans="1:3" x14ac:dyDescent="0.3">
      <c r="A190" s="964"/>
      <c r="B190" s="965"/>
      <c r="C190" s="966"/>
    </row>
    <row r="191" spans="1:3" x14ac:dyDescent="0.3">
      <c r="A191" s="964"/>
      <c r="B191" s="965" t="s">
        <v>658</v>
      </c>
      <c r="C191" s="966"/>
    </row>
    <row r="192" spans="1:3" x14ac:dyDescent="0.3">
      <c r="A192" s="964"/>
      <c r="B192" s="965"/>
      <c r="C192" s="966"/>
    </row>
    <row r="193" spans="1:3" x14ac:dyDescent="0.3">
      <c r="A193" s="964"/>
      <c r="B193" s="965" t="s">
        <v>659</v>
      </c>
      <c r="C193" s="966"/>
    </row>
    <row r="194" spans="1:3" ht="85.5" x14ac:dyDescent="0.3">
      <c r="A194" s="964"/>
      <c r="B194" s="965" t="s">
        <v>660</v>
      </c>
      <c r="C194" s="966"/>
    </row>
    <row r="195" spans="1:3" x14ac:dyDescent="0.3">
      <c r="A195" s="964"/>
      <c r="B195" s="965"/>
      <c r="C195" s="966"/>
    </row>
    <row r="196" spans="1:3" x14ac:dyDescent="0.3">
      <c r="A196" s="964"/>
      <c r="B196" s="965" t="s">
        <v>661</v>
      </c>
      <c r="C196" s="966"/>
    </row>
    <row r="197" spans="1:3" x14ac:dyDescent="0.3">
      <c r="A197" s="964"/>
      <c r="B197" s="965"/>
      <c r="C197" s="966"/>
    </row>
    <row r="198" spans="1:3" x14ac:dyDescent="0.3">
      <c r="A198" s="964"/>
      <c r="B198" s="965" t="s">
        <v>662</v>
      </c>
      <c r="C198" s="966"/>
    </row>
    <row r="199" spans="1:3" ht="85.5" x14ac:dyDescent="0.3">
      <c r="A199" s="964"/>
      <c r="B199" s="965" t="s">
        <v>663</v>
      </c>
      <c r="C199" s="966"/>
    </row>
    <row r="200" spans="1:3" x14ac:dyDescent="0.3">
      <c r="A200" s="964"/>
      <c r="B200" s="965"/>
      <c r="C200" s="966"/>
    </row>
    <row r="201" spans="1:3" x14ac:dyDescent="0.3">
      <c r="A201" s="964"/>
      <c r="B201" s="965" t="s">
        <v>664</v>
      </c>
      <c r="C201" s="966">
        <v>0</v>
      </c>
    </row>
    <row r="202" spans="1:3" x14ac:dyDescent="0.3">
      <c r="A202" s="964"/>
      <c r="B202" s="965"/>
      <c r="C202" s="966"/>
    </row>
    <row r="203" spans="1:3" x14ac:dyDescent="0.3">
      <c r="A203" s="964"/>
      <c r="B203" s="965"/>
      <c r="C203" s="966"/>
    </row>
    <row r="204" spans="1:3" x14ac:dyDescent="0.3">
      <c r="A204" s="964"/>
      <c r="B204" s="965"/>
      <c r="C204" s="966"/>
    </row>
    <row r="205" spans="1:3" x14ac:dyDescent="0.3">
      <c r="A205" s="964"/>
      <c r="B205" s="965"/>
      <c r="C205" s="966"/>
    </row>
    <row r="206" spans="1:3" x14ac:dyDescent="0.3">
      <c r="A206" s="964"/>
      <c r="B206" s="965"/>
      <c r="C206" s="966"/>
    </row>
    <row r="207" spans="1:3" x14ac:dyDescent="0.3">
      <c r="A207" s="964"/>
      <c r="B207" s="965"/>
      <c r="C207" s="966"/>
    </row>
    <row r="208" spans="1:3" x14ac:dyDescent="0.3">
      <c r="A208" s="964"/>
      <c r="B208" s="965"/>
      <c r="C208" s="966"/>
    </row>
    <row r="209" spans="1:3" x14ac:dyDescent="0.3">
      <c r="A209" s="964"/>
      <c r="B209" s="965"/>
      <c r="C209" s="966"/>
    </row>
    <row r="210" spans="1:3" x14ac:dyDescent="0.3">
      <c r="A210" s="964"/>
      <c r="B210" s="965"/>
      <c r="C210" s="966"/>
    </row>
    <row r="211" spans="1:3" ht="45" customHeight="1" x14ac:dyDescent="0.3">
      <c r="A211" s="974"/>
      <c r="B211" s="975" t="s">
        <v>627</v>
      </c>
      <c r="C211" s="976">
        <f>SUM(C175:C202)</f>
        <v>0</v>
      </c>
    </row>
    <row r="212" spans="1:3" x14ac:dyDescent="0.3">
      <c r="A212" s="974"/>
      <c r="B212" s="978" t="s">
        <v>628</v>
      </c>
      <c r="C212" s="976" t="s">
        <v>629</v>
      </c>
    </row>
    <row r="213" spans="1:3" x14ac:dyDescent="0.3">
      <c r="A213" s="964"/>
      <c r="B213" s="965"/>
      <c r="C213" s="966"/>
    </row>
    <row r="214" spans="1:3" x14ac:dyDescent="0.3">
      <c r="A214" s="964"/>
      <c r="B214" s="979" t="s">
        <v>665</v>
      </c>
      <c r="C214" s="966"/>
    </row>
    <row r="215" spans="1:3" x14ac:dyDescent="0.3">
      <c r="A215" s="964"/>
      <c r="B215" s="979" t="s">
        <v>666</v>
      </c>
      <c r="C215" s="966"/>
    </row>
    <row r="216" spans="1:3" x14ac:dyDescent="0.3">
      <c r="A216" s="964"/>
      <c r="B216" s="965" t="s">
        <v>667</v>
      </c>
      <c r="C216" s="966">
        <v>0</v>
      </c>
    </row>
    <row r="217" spans="1:3" x14ac:dyDescent="0.3">
      <c r="A217" s="964"/>
      <c r="B217" s="965"/>
      <c r="C217" s="966"/>
    </row>
    <row r="218" spans="1:3" x14ac:dyDescent="0.3">
      <c r="A218" s="964"/>
      <c r="B218" s="965" t="s">
        <v>668</v>
      </c>
      <c r="C218" s="966"/>
    </row>
    <row r="219" spans="1:3" x14ac:dyDescent="0.3">
      <c r="A219" s="964"/>
      <c r="B219" s="965"/>
      <c r="C219" s="966"/>
    </row>
    <row r="220" spans="1:3" x14ac:dyDescent="0.3">
      <c r="A220" s="964"/>
      <c r="B220" s="965" t="s">
        <v>669</v>
      </c>
      <c r="C220" s="966">
        <v>0</v>
      </c>
    </row>
    <row r="221" spans="1:3" x14ac:dyDescent="0.3">
      <c r="A221" s="964"/>
      <c r="B221" s="965"/>
      <c r="C221" s="966"/>
    </row>
    <row r="222" spans="1:3" x14ac:dyDescent="0.3">
      <c r="A222" s="964"/>
      <c r="B222" s="965" t="s">
        <v>670</v>
      </c>
      <c r="C222" s="966"/>
    </row>
    <row r="223" spans="1:3" x14ac:dyDescent="0.3">
      <c r="A223" s="964"/>
      <c r="B223" s="965"/>
      <c r="C223" s="966"/>
    </row>
    <row r="224" spans="1:3" x14ac:dyDescent="0.3">
      <c r="A224" s="964"/>
      <c r="B224" s="965" t="s">
        <v>671</v>
      </c>
      <c r="C224" s="966"/>
    </row>
    <row r="225" spans="1:3" x14ac:dyDescent="0.3">
      <c r="A225" s="964"/>
      <c r="B225" s="965"/>
      <c r="C225" s="966"/>
    </row>
    <row r="226" spans="1:3" x14ac:dyDescent="0.3">
      <c r="A226" s="964"/>
      <c r="B226" s="965" t="s">
        <v>672</v>
      </c>
      <c r="C226" s="966"/>
    </row>
    <row r="227" spans="1:3" ht="57" x14ac:dyDescent="0.3">
      <c r="A227" s="964"/>
      <c r="B227" s="965" t="s">
        <v>673</v>
      </c>
      <c r="C227" s="966"/>
    </row>
    <row r="228" spans="1:3" x14ac:dyDescent="0.3">
      <c r="A228" s="964"/>
      <c r="B228" s="965"/>
      <c r="C228" s="966"/>
    </row>
    <row r="229" spans="1:3" x14ac:dyDescent="0.3">
      <c r="A229" s="964"/>
      <c r="B229" s="965" t="s">
        <v>674</v>
      </c>
      <c r="C229" s="966"/>
    </row>
    <row r="230" spans="1:3" x14ac:dyDescent="0.3">
      <c r="A230" s="964"/>
      <c r="B230" s="965" t="s">
        <v>675</v>
      </c>
      <c r="C230" s="966"/>
    </row>
    <row r="231" spans="1:3" x14ac:dyDescent="0.3">
      <c r="A231" s="964"/>
      <c r="B231" s="965"/>
      <c r="C231" s="966"/>
    </row>
    <row r="232" spans="1:3" x14ac:dyDescent="0.3">
      <c r="A232" s="964"/>
      <c r="B232" s="965" t="s">
        <v>676</v>
      </c>
      <c r="C232" s="966"/>
    </row>
    <row r="233" spans="1:3" x14ac:dyDescent="0.3">
      <c r="A233" s="964"/>
      <c r="B233" s="965"/>
      <c r="C233" s="966"/>
    </row>
    <row r="234" spans="1:3" x14ac:dyDescent="0.3">
      <c r="A234" s="964"/>
      <c r="B234" s="965" t="s">
        <v>677</v>
      </c>
      <c r="C234" s="966"/>
    </row>
    <row r="235" spans="1:3" x14ac:dyDescent="0.3">
      <c r="A235" s="964"/>
      <c r="B235" s="965"/>
      <c r="C235" s="966"/>
    </row>
    <row r="236" spans="1:3" x14ac:dyDescent="0.3">
      <c r="A236" s="964"/>
      <c r="B236" s="965" t="s">
        <v>678</v>
      </c>
      <c r="C236" s="966"/>
    </row>
    <row r="237" spans="1:3" x14ac:dyDescent="0.3">
      <c r="A237" s="964"/>
      <c r="B237" s="965"/>
      <c r="C237" s="966"/>
    </row>
    <row r="238" spans="1:3" x14ac:dyDescent="0.3">
      <c r="A238" s="964"/>
      <c r="B238" s="965" t="s">
        <v>679</v>
      </c>
      <c r="C238" s="966"/>
    </row>
    <row r="239" spans="1:3" x14ac:dyDescent="0.3">
      <c r="A239" s="964"/>
      <c r="B239" s="965"/>
      <c r="C239" s="966"/>
    </row>
    <row r="240" spans="1:3" x14ac:dyDescent="0.3">
      <c r="A240" s="964"/>
      <c r="B240" s="965" t="s">
        <v>680</v>
      </c>
      <c r="C240" s="966"/>
    </row>
    <row r="241" spans="1:3" x14ac:dyDescent="0.3">
      <c r="A241" s="964"/>
      <c r="B241" s="965"/>
      <c r="C241" s="966"/>
    </row>
    <row r="242" spans="1:3" x14ac:dyDescent="0.3">
      <c r="A242" s="964"/>
      <c r="B242" s="965" t="s">
        <v>681</v>
      </c>
      <c r="C242" s="966"/>
    </row>
    <row r="243" spans="1:3" x14ac:dyDescent="0.3">
      <c r="A243" s="964"/>
      <c r="B243" s="965"/>
      <c r="C243" s="966"/>
    </row>
    <row r="244" spans="1:3" x14ac:dyDescent="0.3">
      <c r="A244" s="964"/>
      <c r="B244" s="965" t="s">
        <v>682</v>
      </c>
      <c r="C244" s="966"/>
    </row>
    <row r="245" spans="1:3" x14ac:dyDescent="0.3">
      <c r="A245" s="964"/>
      <c r="B245" s="965"/>
      <c r="C245" s="966"/>
    </row>
    <row r="246" spans="1:3" x14ac:dyDescent="0.3">
      <c r="A246" s="964"/>
      <c r="B246" s="965" t="s">
        <v>683</v>
      </c>
      <c r="C246" s="966"/>
    </row>
    <row r="247" spans="1:3" x14ac:dyDescent="0.3">
      <c r="A247" s="964"/>
      <c r="B247" s="965"/>
      <c r="C247" s="966"/>
    </row>
    <row r="248" spans="1:3" x14ac:dyDescent="0.3">
      <c r="A248" s="964"/>
      <c r="B248" s="965" t="s">
        <v>684</v>
      </c>
      <c r="C248" s="966"/>
    </row>
    <row r="249" spans="1:3" x14ac:dyDescent="0.3">
      <c r="A249" s="964"/>
      <c r="B249" s="965"/>
      <c r="C249" s="966"/>
    </row>
    <row r="250" spans="1:3" x14ac:dyDescent="0.3">
      <c r="A250" s="964"/>
      <c r="B250" s="965" t="s">
        <v>685</v>
      </c>
      <c r="C250" s="966"/>
    </row>
    <row r="251" spans="1:3" x14ac:dyDescent="0.3">
      <c r="A251" s="964"/>
      <c r="B251" s="965" t="s">
        <v>686</v>
      </c>
      <c r="C251" s="966"/>
    </row>
    <row r="252" spans="1:3" x14ac:dyDescent="0.3">
      <c r="A252" s="964"/>
      <c r="B252" s="965"/>
      <c r="C252" s="966"/>
    </row>
    <row r="253" spans="1:3" x14ac:dyDescent="0.3">
      <c r="A253" s="964"/>
      <c r="B253" s="965" t="s">
        <v>687</v>
      </c>
      <c r="C253" s="966"/>
    </row>
    <row r="254" spans="1:3" x14ac:dyDescent="0.3">
      <c r="A254" s="964"/>
      <c r="B254" s="965"/>
      <c r="C254" s="966"/>
    </row>
    <row r="255" spans="1:3" x14ac:dyDescent="0.3">
      <c r="A255" s="964"/>
      <c r="B255" s="965" t="s">
        <v>688</v>
      </c>
      <c r="C255" s="966"/>
    </row>
    <row r="256" spans="1:3" x14ac:dyDescent="0.3">
      <c r="A256" s="964"/>
      <c r="B256" s="965"/>
      <c r="C256" s="966"/>
    </row>
    <row r="257" spans="1:3" x14ac:dyDescent="0.3">
      <c r="A257" s="964"/>
      <c r="B257" s="965" t="s">
        <v>689</v>
      </c>
      <c r="C257" s="966"/>
    </row>
    <row r="258" spans="1:3" x14ac:dyDescent="0.3">
      <c r="A258" s="964"/>
      <c r="B258" s="965"/>
      <c r="C258" s="966"/>
    </row>
    <row r="259" spans="1:3" x14ac:dyDescent="0.3">
      <c r="A259" s="964"/>
      <c r="B259" s="965" t="s">
        <v>690</v>
      </c>
      <c r="C259" s="966">
        <v>0</v>
      </c>
    </row>
    <row r="260" spans="1:3" x14ac:dyDescent="0.3">
      <c r="A260" s="964"/>
      <c r="B260" s="965"/>
      <c r="C260" s="966"/>
    </row>
    <row r="261" spans="1:3" x14ac:dyDescent="0.3">
      <c r="A261" s="964"/>
      <c r="B261" s="965"/>
      <c r="C261" s="966"/>
    </row>
    <row r="262" spans="1:3" x14ac:dyDescent="0.3">
      <c r="A262" s="964"/>
      <c r="B262" s="965"/>
      <c r="C262" s="966"/>
    </row>
    <row r="263" spans="1:3" x14ac:dyDescent="0.3">
      <c r="A263" s="964"/>
      <c r="B263" s="965"/>
      <c r="C263" s="966"/>
    </row>
    <row r="264" spans="1:3" ht="45" customHeight="1" x14ac:dyDescent="0.3">
      <c r="A264" s="974"/>
      <c r="B264" s="975" t="s">
        <v>627</v>
      </c>
      <c r="C264" s="976">
        <f>SUM(C214:C261)</f>
        <v>0</v>
      </c>
    </row>
    <row r="265" spans="1:3" x14ac:dyDescent="0.3">
      <c r="A265" s="974"/>
      <c r="B265" s="981" t="s">
        <v>628</v>
      </c>
      <c r="C265" s="982" t="s">
        <v>635</v>
      </c>
    </row>
    <row r="266" spans="1:3" x14ac:dyDescent="0.3">
      <c r="A266" s="964"/>
      <c r="B266" s="979"/>
      <c r="C266" s="966"/>
    </row>
    <row r="267" spans="1:3" x14ac:dyDescent="0.3">
      <c r="A267" s="964"/>
      <c r="B267" s="979" t="s">
        <v>665</v>
      </c>
      <c r="C267" s="966">
        <v>0</v>
      </c>
    </row>
    <row r="268" spans="1:3" x14ac:dyDescent="0.3">
      <c r="A268" s="964"/>
      <c r="B268" s="965" t="s">
        <v>691</v>
      </c>
      <c r="C268" s="966"/>
    </row>
    <row r="269" spans="1:3" x14ac:dyDescent="0.3">
      <c r="A269" s="964"/>
      <c r="B269" s="965"/>
      <c r="C269" s="966"/>
    </row>
    <row r="270" spans="1:3" x14ac:dyDescent="0.3">
      <c r="A270" s="964"/>
      <c r="B270" s="965" t="s">
        <v>692</v>
      </c>
      <c r="C270" s="966"/>
    </row>
    <row r="271" spans="1:3" x14ac:dyDescent="0.3">
      <c r="A271" s="964"/>
      <c r="B271" s="965"/>
      <c r="C271" s="966"/>
    </row>
    <row r="272" spans="1:3" x14ac:dyDescent="0.3">
      <c r="A272" s="964"/>
      <c r="B272" s="965" t="s">
        <v>693</v>
      </c>
      <c r="C272" s="966"/>
    </row>
    <row r="273" spans="1:3" x14ac:dyDescent="0.3">
      <c r="A273" s="964"/>
      <c r="B273" s="965"/>
      <c r="C273" s="966"/>
    </row>
    <row r="274" spans="1:3" x14ac:dyDescent="0.3">
      <c r="A274" s="964"/>
      <c r="B274" s="965" t="s">
        <v>694</v>
      </c>
      <c r="C274" s="966"/>
    </row>
    <row r="275" spans="1:3" x14ac:dyDescent="0.3">
      <c r="A275" s="964"/>
      <c r="B275" s="965"/>
      <c r="C275" s="966"/>
    </row>
    <row r="276" spans="1:3" x14ac:dyDescent="0.3">
      <c r="A276" s="964"/>
      <c r="B276" s="965" t="s">
        <v>695</v>
      </c>
      <c r="C276" s="966"/>
    </row>
    <row r="277" spans="1:3" x14ac:dyDescent="0.3">
      <c r="A277" s="964"/>
      <c r="B277" s="965"/>
      <c r="C277" s="966"/>
    </row>
    <row r="278" spans="1:3" x14ac:dyDescent="0.3">
      <c r="A278" s="964"/>
      <c r="B278" s="965" t="s">
        <v>696</v>
      </c>
      <c r="C278" s="966"/>
    </row>
    <row r="279" spans="1:3" x14ac:dyDescent="0.3">
      <c r="A279" s="964"/>
      <c r="B279" s="965"/>
      <c r="C279" s="966"/>
    </row>
    <row r="280" spans="1:3" x14ac:dyDescent="0.3">
      <c r="A280" s="964"/>
      <c r="B280" s="965" t="s">
        <v>697</v>
      </c>
      <c r="C280" s="966"/>
    </row>
    <row r="281" spans="1:3" x14ac:dyDescent="0.3">
      <c r="A281" s="964"/>
      <c r="B281" s="965"/>
      <c r="C281" s="966"/>
    </row>
    <row r="282" spans="1:3" x14ac:dyDescent="0.3">
      <c r="A282" s="964"/>
      <c r="B282" s="965" t="s">
        <v>698</v>
      </c>
      <c r="C282" s="966"/>
    </row>
    <row r="283" spans="1:3" x14ac:dyDescent="0.3">
      <c r="A283" s="964"/>
      <c r="B283" s="965"/>
      <c r="C283" s="966"/>
    </row>
    <row r="284" spans="1:3" x14ac:dyDescent="0.3">
      <c r="A284" s="964"/>
      <c r="B284" s="965" t="s">
        <v>699</v>
      </c>
      <c r="C284" s="966"/>
    </row>
    <row r="285" spans="1:3" x14ac:dyDescent="0.3">
      <c r="A285" s="964"/>
      <c r="B285" s="965"/>
      <c r="C285" s="966"/>
    </row>
    <row r="286" spans="1:3" x14ac:dyDescent="0.3">
      <c r="A286" s="964"/>
      <c r="B286" s="965" t="s">
        <v>700</v>
      </c>
      <c r="C286" s="966"/>
    </row>
    <row r="287" spans="1:3" x14ac:dyDescent="0.3">
      <c r="A287" s="964"/>
      <c r="B287" s="965"/>
      <c r="C287" s="966"/>
    </row>
    <row r="288" spans="1:3" x14ac:dyDescent="0.3">
      <c r="A288" s="964"/>
      <c r="B288" s="965" t="s">
        <v>701</v>
      </c>
      <c r="C288" s="966"/>
    </row>
    <row r="289" spans="1:3" x14ac:dyDescent="0.3">
      <c r="A289" s="964"/>
      <c r="B289" s="965"/>
      <c r="C289" s="966"/>
    </row>
    <row r="290" spans="1:3" x14ac:dyDescent="0.3">
      <c r="A290" s="964"/>
      <c r="B290" s="965" t="s">
        <v>702</v>
      </c>
      <c r="C290" s="966"/>
    </row>
    <row r="291" spans="1:3" x14ac:dyDescent="0.3">
      <c r="A291" s="964"/>
      <c r="B291" s="965"/>
      <c r="C291" s="966"/>
    </row>
    <row r="292" spans="1:3" x14ac:dyDescent="0.3">
      <c r="A292" s="964"/>
      <c r="B292" s="965" t="s">
        <v>703</v>
      </c>
      <c r="C292" s="966"/>
    </row>
    <row r="293" spans="1:3" x14ac:dyDescent="0.3">
      <c r="A293" s="964"/>
      <c r="B293" s="965"/>
      <c r="C293" s="966"/>
    </row>
    <row r="294" spans="1:3" x14ac:dyDescent="0.3">
      <c r="A294" s="964"/>
      <c r="B294" s="965" t="s">
        <v>704</v>
      </c>
      <c r="C294" s="966"/>
    </row>
    <row r="295" spans="1:3" x14ac:dyDescent="0.3">
      <c r="A295" s="964"/>
      <c r="B295" s="965"/>
      <c r="C295" s="966"/>
    </row>
    <row r="296" spans="1:3" x14ac:dyDescent="0.3">
      <c r="A296" s="964"/>
      <c r="B296" s="965" t="s">
        <v>705</v>
      </c>
      <c r="C296" s="966"/>
    </row>
    <row r="297" spans="1:3" x14ac:dyDescent="0.3">
      <c r="A297" s="964"/>
      <c r="B297" s="965"/>
      <c r="C297" s="966"/>
    </row>
    <row r="298" spans="1:3" x14ac:dyDescent="0.3">
      <c r="A298" s="964"/>
      <c r="B298" s="983" t="s">
        <v>706</v>
      </c>
      <c r="C298" s="966"/>
    </row>
    <row r="299" spans="1:3" x14ac:dyDescent="0.3">
      <c r="A299" s="964"/>
      <c r="B299" s="965"/>
      <c r="C299" s="966"/>
    </row>
    <row r="300" spans="1:3" x14ac:dyDescent="0.3">
      <c r="A300" s="964"/>
      <c r="B300" s="965" t="s">
        <v>707</v>
      </c>
      <c r="C300" s="966"/>
    </row>
    <row r="301" spans="1:3" x14ac:dyDescent="0.3">
      <c r="A301" s="964"/>
      <c r="B301" s="965" t="s">
        <v>685</v>
      </c>
      <c r="C301" s="966"/>
    </row>
    <row r="302" spans="1:3" x14ac:dyDescent="0.3">
      <c r="A302" s="964"/>
      <c r="B302" s="965" t="s">
        <v>708</v>
      </c>
      <c r="C302" s="966"/>
    </row>
    <row r="303" spans="1:3" x14ac:dyDescent="0.3">
      <c r="A303" s="964"/>
      <c r="B303" s="965"/>
      <c r="C303" s="966"/>
    </row>
    <row r="304" spans="1:3" x14ac:dyDescent="0.3">
      <c r="A304" s="964"/>
      <c r="B304" s="965" t="s">
        <v>709</v>
      </c>
      <c r="C304" s="966"/>
    </row>
    <row r="305" spans="1:3" x14ac:dyDescent="0.3">
      <c r="A305" s="964"/>
      <c r="B305" s="965"/>
      <c r="C305" s="966"/>
    </row>
    <row r="306" spans="1:3" ht="42.75" x14ac:dyDescent="0.3">
      <c r="A306" s="964"/>
      <c r="B306" s="965" t="s">
        <v>710</v>
      </c>
      <c r="C306" s="966"/>
    </row>
    <row r="307" spans="1:3" x14ac:dyDescent="0.3">
      <c r="A307" s="964"/>
      <c r="B307" s="965"/>
      <c r="C307" s="966"/>
    </row>
    <row r="308" spans="1:3" x14ac:dyDescent="0.3">
      <c r="A308" s="964"/>
      <c r="B308" s="965" t="s">
        <v>711</v>
      </c>
      <c r="C308" s="966"/>
    </row>
    <row r="309" spans="1:3" x14ac:dyDescent="0.3">
      <c r="A309" s="964"/>
      <c r="B309" s="965"/>
      <c r="C309" s="966"/>
    </row>
    <row r="310" spans="1:3" x14ac:dyDescent="0.3">
      <c r="A310" s="964"/>
      <c r="B310" s="965" t="s">
        <v>712</v>
      </c>
      <c r="C310" s="966"/>
    </row>
    <row r="311" spans="1:3" x14ac:dyDescent="0.3">
      <c r="A311" s="964"/>
      <c r="B311" s="965"/>
      <c r="C311" s="966"/>
    </row>
    <row r="312" spans="1:3" x14ac:dyDescent="0.3">
      <c r="A312" s="964"/>
      <c r="B312" s="965" t="s">
        <v>713</v>
      </c>
      <c r="C312" s="966"/>
    </row>
    <row r="313" spans="1:3" x14ac:dyDescent="0.3">
      <c r="A313" s="964"/>
      <c r="B313" s="965"/>
      <c r="C313" s="966"/>
    </row>
    <row r="314" spans="1:3" x14ac:dyDescent="0.3">
      <c r="A314" s="964"/>
      <c r="B314" s="965" t="s">
        <v>714</v>
      </c>
      <c r="C314" s="966">
        <v>0</v>
      </c>
    </row>
    <row r="315" spans="1:3" x14ac:dyDescent="0.3">
      <c r="A315" s="964"/>
      <c r="B315" s="965"/>
      <c r="C315" s="966"/>
    </row>
    <row r="316" spans="1:3" x14ac:dyDescent="0.3">
      <c r="A316" s="964"/>
      <c r="B316" s="965"/>
      <c r="C316" s="966"/>
    </row>
    <row r="317" spans="1:3" x14ac:dyDescent="0.3">
      <c r="A317" s="964"/>
      <c r="B317" s="965" t="s">
        <v>0</v>
      </c>
      <c r="C317" s="966"/>
    </row>
    <row r="318" spans="1:3" x14ac:dyDescent="0.3">
      <c r="A318" s="964"/>
      <c r="B318" s="965"/>
      <c r="C318" s="966"/>
    </row>
    <row r="319" spans="1:3" ht="45" customHeight="1" x14ac:dyDescent="0.3">
      <c r="A319" s="974"/>
      <c r="B319" s="975" t="s">
        <v>627</v>
      </c>
      <c r="C319" s="976">
        <f>SUM(C267:C315)</f>
        <v>0</v>
      </c>
    </row>
    <row r="320" spans="1:3" x14ac:dyDescent="0.3">
      <c r="A320" s="974"/>
      <c r="B320" s="981" t="s">
        <v>628</v>
      </c>
      <c r="C320" s="982" t="s">
        <v>635</v>
      </c>
    </row>
    <row r="321" spans="1:3" x14ac:dyDescent="0.3">
      <c r="A321" s="964"/>
      <c r="B321" s="979"/>
      <c r="C321" s="966"/>
    </row>
    <row r="322" spans="1:3" x14ac:dyDescent="0.3">
      <c r="A322" s="964"/>
      <c r="B322" s="979" t="s">
        <v>665</v>
      </c>
      <c r="C322" s="966"/>
    </row>
    <row r="323" spans="1:3" x14ac:dyDescent="0.3">
      <c r="A323" s="964"/>
      <c r="B323" s="979"/>
      <c r="C323" s="966">
        <v>0</v>
      </c>
    </row>
    <row r="324" spans="1:3" x14ac:dyDescent="0.3">
      <c r="A324" s="964"/>
      <c r="B324" s="965" t="s">
        <v>715</v>
      </c>
      <c r="C324" s="966"/>
    </row>
    <row r="325" spans="1:3" x14ac:dyDescent="0.3">
      <c r="A325" s="964"/>
      <c r="B325" s="965"/>
      <c r="C325" s="966"/>
    </row>
    <row r="326" spans="1:3" x14ac:dyDescent="0.3">
      <c r="A326" s="964"/>
      <c r="B326" s="965" t="s">
        <v>716</v>
      </c>
      <c r="C326" s="966"/>
    </row>
    <row r="327" spans="1:3" x14ac:dyDescent="0.3">
      <c r="A327" s="964"/>
      <c r="B327" s="965"/>
      <c r="C327" s="966"/>
    </row>
    <row r="328" spans="1:3" ht="30.75" customHeight="1" x14ac:dyDescent="0.3">
      <c r="A328" s="964"/>
      <c r="B328" s="965" t="s">
        <v>717</v>
      </c>
      <c r="C328" s="966" t="s">
        <v>0</v>
      </c>
    </row>
    <row r="329" spans="1:3" x14ac:dyDescent="0.3">
      <c r="A329" s="964"/>
      <c r="B329" s="965" t="s">
        <v>718</v>
      </c>
      <c r="C329" s="966"/>
    </row>
    <row r="330" spans="1:3" x14ac:dyDescent="0.3">
      <c r="A330" s="964"/>
      <c r="B330" s="965"/>
      <c r="C330" s="966"/>
    </row>
    <row r="331" spans="1:3" x14ac:dyDescent="0.3">
      <c r="A331" s="964"/>
      <c r="B331" s="965" t="s">
        <v>719</v>
      </c>
      <c r="C331" s="966"/>
    </row>
    <row r="332" spans="1:3" x14ac:dyDescent="0.3">
      <c r="A332" s="964"/>
      <c r="B332" s="965"/>
      <c r="C332" s="966"/>
    </row>
    <row r="333" spans="1:3" x14ac:dyDescent="0.3">
      <c r="A333" s="964"/>
      <c r="B333" s="965" t="s">
        <v>720</v>
      </c>
      <c r="C333" s="966"/>
    </row>
    <row r="334" spans="1:3" x14ac:dyDescent="0.3">
      <c r="A334" s="964"/>
      <c r="B334" s="965"/>
      <c r="C334" s="966"/>
    </row>
    <row r="335" spans="1:3" x14ac:dyDescent="0.3">
      <c r="A335" s="964"/>
      <c r="B335" s="965" t="s">
        <v>721</v>
      </c>
      <c r="C335" s="966"/>
    </row>
    <row r="336" spans="1:3" x14ac:dyDescent="0.3">
      <c r="A336" s="964"/>
      <c r="B336" s="965"/>
      <c r="C336" s="966"/>
    </row>
    <row r="337" spans="1:3" x14ac:dyDescent="0.3">
      <c r="A337" s="964"/>
      <c r="B337" s="965" t="s">
        <v>722</v>
      </c>
      <c r="C337" s="966">
        <v>0</v>
      </c>
    </row>
    <row r="338" spans="1:3" x14ac:dyDescent="0.3">
      <c r="A338" s="964"/>
      <c r="B338" s="965"/>
      <c r="C338" s="966"/>
    </row>
    <row r="339" spans="1:3" x14ac:dyDescent="0.3">
      <c r="A339" s="964"/>
      <c r="B339" s="965"/>
      <c r="C339" s="966"/>
    </row>
    <row r="340" spans="1:3" x14ac:dyDescent="0.3">
      <c r="A340" s="964"/>
      <c r="B340" s="965"/>
      <c r="C340" s="966"/>
    </row>
    <row r="341" spans="1:3" x14ac:dyDescent="0.3">
      <c r="A341" s="964"/>
      <c r="B341" s="965"/>
      <c r="C341" s="966"/>
    </row>
    <row r="342" spans="1:3" x14ac:dyDescent="0.3">
      <c r="A342" s="964"/>
      <c r="B342" s="965"/>
      <c r="C342" s="966"/>
    </row>
    <row r="343" spans="1:3" x14ac:dyDescent="0.3">
      <c r="A343" s="964"/>
      <c r="B343" s="965"/>
      <c r="C343" s="966"/>
    </row>
    <row r="344" spans="1:3" x14ac:dyDescent="0.3">
      <c r="A344" s="964"/>
      <c r="B344" s="965"/>
      <c r="C344" s="966"/>
    </row>
    <row r="345" spans="1:3" x14ac:dyDescent="0.3">
      <c r="A345" s="964"/>
      <c r="B345" s="965"/>
      <c r="C345" s="966"/>
    </row>
    <row r="346" spans="1:3" x14ac:dyDescent="0.3">
      <c r="A346" s="964"/>
      <c r="B346" s="965"/>
      <c r="C346" s="966"/>
    </row>
    <row r="347" spans="1:3" x14ac:dyDescent="0.3">
      <c r="A347" s="964"/>
      <c r="B347" s="965"/>
      <c r="C347" s="966"/>
    </row>
    <row r="348" spans="1:3" x14ac:dyDescent="0.3">
      <c r="A348" s="964"/>
      <c r="B348" s="965"/>
      <c r="C348" s="966"/>
    </row>
    <row r="349" spans="1:3" x14ac:dyDescent="0.3">
      <c r="A349" s="964"/>
      <c r="B349" s="965"/>
      <c r="C349" s="966"/>
    </row>
    <row r="350" spans="1:3" x14ac:dyDescent="0.3">
      <c r="A350" s="964"/>
      <c r="B350" s="965"/>
      <c r="C350" s="966"/>
    </row>
    <row r="351" spans="1:3" x14ac:dyDescent="0.3">
      <c r="A351" s="964"/>
      <c r="B351" s="965"/>
      <c r="C351" s="966"/>
    </row>
    <row r="352" spans="1:3" x14ac:dyDescent="0.3">
      <c r="A352" s="964"/>
      <c r="B352" s="965"/>
      <c r="C352" s="966"/>
    </row>
    <row r="353" spans="1:3" x14ac:dyDescent="0.3">
      <c r="A353" s="964"/>
      <c r="B353" s="965"/>
      <c r="C353" s="966"/>
    </row>
    <row r="354" spans="1:3" x14ac:dyDescent="0.3">
      <c r="A354" s="964"/>
      <c r="B354" s="965"/>
      <c r="C354" s="966"/>
    </row>
    <row r="355" spans="1:3" x14ac:dyDescent="0.3">
      <c r="A355" s="964"/>
      <c r="B355" s="965"/>
      <c r="C355" s="966"/>
    </row>
    <row r="356" spans="1:3" x14ac:dyDescent="0.3">
      <c r="A356" s="964"/>
      <c r="B356" s="965"/>
      <c r="C356" s="966"/>
    </row>
    <row r="357" spans="1:3" x14ac:dyDescent="0.3">
      <c r="A357" s="964"/>
      <c r="B357" s="965"/>
      <c r="C357" s="966"/>
    </row>
    <row r="358" spans="1:3" x14ac:dyDescent="0.3">
      <c r="A358" s="964"/>
      <c r="B358" s="965"/>
      <c r="C358" s="966"/>
    </row>
    <row r="359" spans="1:3" x14ac:dyDescent="0.3">
      <c r="A359" s="964"/>
      <c r="B359" s="965"/>
      <c r="C359" s="966"/>
    </row>
    <row r="360" spans="1:3" x14ac:dyDescent="0.3">
      <c r="A360" s="964"/>
      <c r="B360" s="965"/>
      <c r="C360" s="966"/>
    </row>
    <row r="361" spans="1:3" x14ac:dyDescent="0.3">
      <c r="A361" s="964"/>
      <c r="B361" s="965"/>
      <c r="C361" s="966"/>
    </row>
    <row r="362" spans="1:3" x14ac:dyDescent="0.3">
      <c r="A362" s="964"/>
      <c r="B362" s="965"/>
      <c r="C362" s="966"/>
    </row>
    <row r="363" spans="1:3" x14ac:dyDescent="0.3">
      <c r="A363" s="964"/>
      <c r="B363" s="965"/>
      <c r="C363" s="966"/>
    </row>
    <row r="364" spans="1:3" x14ac:dyDescent="0.3">
      <c r="A364" s="964"/>
      <c r="B364" s="965"/>
      <c r="C364" s="966"/>
    </row>
    <row r="365" spans="1:3" x14ac:dyDescent="0.3">
      <c r="A365" s="964"/>
      <c r="B365" s="965"/>
      <c r="C365" s="966"/>
    </row>
    <row r="366" spans="1:3" x14ac:dyDescent="0.3">
      <c r="A366" s="964"/>
      <c r="B366" s="965"/>
      <c r="C366" s="966"/>
    </row>
    <row r="367" spans="1:3" x14ac:dyDescent="0.3">
      <c r="A367" s="964"/>
      <c r="B367" s="965"/>
      <c r="C367" s="966"/>
    </row>
    <row r="368" spans="1:3" x14ac:dyDescent="0.3">
      <c r="A368" s="964"/>
      <c r="B368" s="965"/>
      <c r="C368" s="966"/>
    </row>
    <row r="369" spans="1:3" x14ac:dyDescent="0.3">
      <c r="A369" s="964"/>
      <c r="B369" s="965"/>
      <c r="C369" s="966"/>
    </row>
    <row r="370" spans="1:3" x14ac:dyDescent="0.3">
      <c r="A370" s="964"/>
      <c r="B370" s="965"/>
      <c r="C370" s="966"/>
    </row>
    <row r="371" spans="1:3" x14ac:dyDescent="0.3">
      <c r="A371" s="964"/>
      <c r="B371" s="965"/>
      <c r="C371" s="966"/>
    </row>
    <row r="372" spans="1:3" x14ac:dyDescent="0.3">
      <c r="A372" s="964"/>
      <c r="B372" s="965"/>
      <c r="C372" s="966"/>
    </row>
    <row r="373" spans="1:3" x14ac:dyDescent="0.3">
      <c r="A373" s="964"/>
      <c r="B373" s="965"/>
      <c r="C373" s="966"/>
    </row>
    <row r="374" spans="1:3" ht="45" customHeight="1" x14ac:dyDescent="0.3">
      <c r="A374" s="974"/>
      <c r="B374" s="975" t="s">
        <v>627</v>
      </c>
      <c r="C374" s="976">
        <f>SUM(C323:C339)</f>
        <v>0</v>
      </c>
    </row>
    <row r="375" spans="1:3" x14ac:dyDescent="0.3">
      <c r="A375" s="974"/>
      <c r="B375" s="981" t="s">
        <v>628</v>
      </c>
      <c r="C375" s="982" t="s">
        <v>635</v>
      </c>
    </row>
    <row r="376" spans="1:3" x14ac:dyDescent="0.3">
      <c r="A376" s="964"/>
      <c r="B376" s="979"/>
      <c r="C376" s="966"/>
    </row>
    <row r="377" spans="1:3" x14ac:dyDescent="0.3">
      <c r="A377" s="964"/>
      <c r="B377" s="979" t="s">
        <v>723</v>
      </c>
      <c r="C377" s="966"/>
    </row>
    <row r="378" spans="1:3" x14ac:dyDescent="0.3">
      <c r="A378" s="964" t="s">
        <v>0</v>
      </c>
      <c r="B378" s="979"/>
      <c r="C378" s="966"/>
    </row>
    <row r="379" spans="1:3" x14ac:dyDescent="0.3">
      <c r="A379" s="964" t="s">
        <v>9</v>
      </c>
      <c r="B379" s="979" t="s">
        <v>724</v>
      </c>
      <c r="C379" s="966"/>
    </row>
    <row r="380" spans="1:3" x14ac:dyDescent="0.3">
      <c r="A380" s="964"/>
      <c r="B380" s="965"/>
      <c r="C380" s="966">
        <v>0</v>
      </c>
    </row>
    <row r="381" spans="1:3" x14ac:dyDescent="0.3">
      <c r="A381" s="964"/>
      <c r="B381" s="965" t="s">
        <v>725</v>
      </c>
      <c r="C381" s="966">
        <v>0</v>
      </c>
    </row>
    <row r="382" spans="1:3" x14ac:dyDescent="0.3">
      <c r="A382" s="964"/>
      <c r="B382" s="965"/>
      <c r="C382" s="966"/>
    </row>
    <row r="383" spans="1:3" x14ac:dyDescent="0.3">
      <c r="A383" s="964" t="s">
        <v>0</v>
      </c>
      <c r="B383" s="965" t="s">
        <v>726</v>
      </c>
      <c r="C383" s="966"/>
    </row>
    <row r="384" spans="1:3" x14ac:dyDescent="0.3">
      <c r="A384" s="964"/>
      <c r="B384" s="965" t="s">
        <v>727</v>
      </c>
      <c r="C384" s="966"/>
    </row>
    <row r="385" spans="1:3" x14ac:dyDescent="0.3">
      <c r="A385" s="964"/>
      <c r="B385" s="965"/>
      <c r="C385" s="966"/>
    </row>
    <row r="386" spans="1:3" x14ac:dyDescent="0.3">
      <c r="A386" s="964" t="s">
        <v>12</v>
      </c>
      <c r="B386" s="979" t="s">
        <v>728</v>
      </c>
      <c r="C386" s="966"/>
    </row>
    <row r="387" spans="1:3" x14ac:dyDescent="0.3">
      <c r="A387" s="964"/>
      <c r="B387" s="965"/>
      <c r="C387" s="966"/>
    </row>
    <row r="388" spans="1:3" ht="71.25" x14ac:dyDescent="0.3">
      <c r="A388" s="964"/>
      <c r="B388" s="968" t="s">
        <v>729</v>
      </c>
      <c r="C388" s="984">
        <v>0</v>
      </c>
    </row>
    <row r="389" spans="1:3" x14ac:dyDescent="0.3">
      <c r="A389" s="964"/>
      <c r="B389" s="968"/>
      <c r="C389" s="984"/>
    </row>
    <row r="390" spans="1:3" x14ac:dyDescent="0.3">
      <c r="A390" s="964"/>
      <c r="B390" s="968"/>
      <c r="C390" s="984"/>
    </row>
    <row r="391" spans="1:3" x14ac:dyDescent="0.3">
      <c r="A391" s="964"/>
      <c r="B391" s="968"/>
      <c r="C391" s="984"/>
    </row>
    <row r="392" spans="1:3" x14ac:dyDescent="0.3">
      <c r="A392" s="964"/>
      <c r="B392" s="968"/>
      <c r="C392" s="984"/>
    </row>
    <row r="393" spans="1:3" x14ac:dyDescent="0.3">
      <c r="A393" s="964"/>
      <c r="B393" s="968"/>
      <c r="C393" s="984"/>
    </row>
    <row r="394" spans="1:3" x14ac:dyDescent="0.3">
      <c r="A394" s="964"/>
      <c r="B394" s="968"/>
      <c r="C394" s="984"/>
    </row>
    <row r="395" spans="1:3" x14ac:dyDescent="0.3">
      <c r="A395" s="964"/>
      <c r="B395" s="968"/>
      <c r="C395" s="984"/>
    </row>
    <row r="396" spans="1:3" x14ac:dyDescent="0.3">
      <c r="A396" s="964"/>
      <c r="B396" s="968"/>
      <c r="C396" s="984"/>
    </row>
    <row r="397" spans="1:3" x14ac:dyDescent="0.3">
      <c r="A397" s="964"/>
      <c r="B397" s="968"/>
      <c r="C397" s="984"/>
    </row>
    <row r="398" spans="1:3" x14ac:dyDescent="0.3">
      <c r="A398" s="964"/>
      <c r="B398" s="968"/>
      <c r="C398" s="984"/>
    </row>
    <row r="399" spans="1:3" x14ac:dyDescent="0.3">
      <c r="A399" s="964"/>
      <c r="B399" s="968"/>
      <c r="C399" s="984"/>
    </row>
    <row r="400" spans="1:3" x14ac:dyDescent="0.3">
      <c r="A400" s="964"/>
      <c r="B400" s="968"/>
      <c r="C400" s="984"/>
    </row>
    <row r="401" spans="1:3" x14ac:dyDescent="0.3">
      <c r="A401" s="964"/>
      <c r="B401" s="968"/>
      <c r="C401" s="984"/>
    </row>
    <row r="402" spans="1:3" x14ac:dyDescent="0.3">
      <c r="A402" s="964"/>
      <c r="B402" s="968"/>
      <c r="C402" s="984"/>
    </row>
    <row r="403" spans="1:3" x14ac:dyDescent="0.3">
      <c r="A403" s="964"/>
      <c r="B403" s="968"/>
      <c r="C403" s="984"/>
    </row>
    <row r="404" spans="1:3" x14ac:dyDescent="0.3">
      <c r="A404" s="964"/>
      <c r="B404" s="968"/>
      <c r="C404" s="984"/>
    </row>
    <row r="405" spans="1:3" x14ac:dyDescent="0.3">
      <c r="A405" s="964"/>
      <c r="B405" s="968"/>
      <c r="C405" s="984"/>
    </row>
    <row r="406" spans="1:3" x14ac:dyDescent="0.3">
      <c r="A406" s="964"/>
      <c r="B406" s="968"/>
      <c r="C406" s="984"/>
    </row>
    <row r="407" spans="1:3" x14ac:dyDescent="0.3">
      <c r="A407" s="964"/>
      <c r="B407" s="968"/>
      <c r="C407" s="984"/>
    </row>
    <row r="408" spans="1:3" x14ac:dyDescent="0.3">
      <c r="A408" s="964"/>
      <c r="B408" s="968"/>
      <c r="C408" s="984"/>
    </row>
    <row r="409" spans="1:3" x14ac:dyDescent="0.3">
      <c r="A409" s="964"/>
      <c r="B409" s="968"/>
      <c r="C409" s="984"/>
    </row>
    <row r="410" spans="1:3" x14ac:dyDescent="0.3">
      <c r="A410" s="964"/>
      <c r="B410" s="968"/>
      <c r="C410" s="984"/>
    </row>
    <row r="411" spans="1:3" x14ac:dyDescent="0.3">
      <c r="A411" s="964"/>
      <c r="B411" s="968"/>
      <c r="C411" s="984"/>
    </row>
    <row r="412" spans="1:3" x14ac:dyDescent="0.3">
      <c r="A412" s="964"/>
      <c r="B412" s="968"/>
      <c r="C412" s="984"/>
    </row>
    <row r="413" spans="1:3" x14ac:dyDescent="0.3">
      <c r="A413" s="964"/>
      <c r="B413" s="968"/>
      <c r="C413" s="984"/>
    </row>
    <row r="414" spans="1:3" x14ac:dyDescent="0.3">
      <c r="A414" s="964"/>
      <c r="B414" s="968"/>
      <c r="C414" s="984"/>
    </row>
    <row r="415" spans="1:3" x14ac:dyDescent="0.3">
      <c r="A415" s="964"/>
      <c r="B415" s="968"/>
      <c r="C415" s="984"/>
    </row>
    <row r="416" spans="1:3" x14ac:dyDescent="0.3">
      <c r="A416" s="964"/>
      <c r="B416" s="968"/>
      <c r="C416" s="984"/>
    </row>
    <row r="417" spans="1:3" x14ac:dyDescent="0.3">
      <c r="A417" s="964"/>
      <c r="B417" s="968"/>
      <c r="C417" s="984"/>
    </row>
    <row r="418" spans="1:3" x14ac:dyDescent="0.3">
      <c r="A418" s="964"/>
      <c r="B418" s="968"/>
      <c r="C418" s="984"/>
    </row>
    <row r="419" spans="1:3" x14ac:dyDescent="0.3">
      <c r="A419" s="964"/>
      <c r="B419" s="968"/>
      <c r="C419" s="984"/>
    </row>
    <row r="420" spans="1:3" x14ac:dyDescent="0.3">
      <c r="A420" s="964"/>
      <c r="B420" s="968"/>
      <c r="C420" s="984"/>
    </row>
    <row r="421" spans="1:3" x14ac:dyDescent="0.3">
      <c r="A421" s="964"/>
      <c r="B421" s="968"/>
      <c r="C421" s="984"/>
    </row>
    <row r="422" spans="1:3" x14ac:dyDescent="0.3">
      <c r="A422" s="964"/>
      <c r="B422" s="968"/>
      <c r="C422" s="984"/>
    </row>
    <row r="423" spans="1:3" x14ac:dyDescent="0.3">
      <c r="A423" s="964"/>
      <c r="B423" s="965"/>
      <c r="C423" s="966"/>
    </row>
    <row r="424" spans="1:3" x14ac:dyDescent="0.3">
      <c r="A424" s="964"/>
      <c r="B424" s="965"/>
      <c r="C424" s="966"/>
    </row>
    <row r="425" spans="1:3" x14ac:dyDescent="0.3">
      <c r="A425" s="964"/>
      <c r="B425" s="965"/>
      <c r="C425" s="966"/>
    </row>
    <row r="426" spans="1:3" ht="45" customHeight="1" x14ac:dyDescent="0.3">
      <c r="A426" s="974"/>
      <c r="B426" s="975" t="s">
        <v>627</v>
      </c>
      <c r="C426" s="976">
        <f>SUM(C378:C391)</f>
        <v>0</v>
      </c>
    </row>
    <row r="427" spans="1:3" x14ac:dyDescent="0.3">
      <c r="A427" s="974"/>
      <c r="B427" s="981" t="s">
        <v>628</v>
      </c>
      <c r="C427" s="982" t="s">
        <v>635</v>
      </c>
    </row>
    <row r="428" spans="1:3" x14ac:dyDescent="0.3">
      <c r="A428" s="964"/>
      <c r="B428" s="979"/>
      <c r="C428" s="966"/>
    </row>
    <row r="429" spans="1:3" x14ac:dyDescent="0.3">
      <c r="A429" s="964"/>
      <c r="B429" s="979" t="s">
        <v>730</v>
      </c>
      <c r="C429" s="966"/>
    </row>
    <row r="430" spans="1:3" x14ac:dyDescent="0.3">
      <c r="A430" s="964"/>
      <c r="B430" s="979"/>
      <c r="C430" s="966"/>
    </row>
    <row r="431" spans="1:3" x14ac:dyDescent="0.3">
      <c r="A431" s="964" t="s">
        <v>9</v>
      </c>
      <c r="B431" s="979" t="s">
        <v>731</v>
      </c>
      <c r="C431" s="966"/>
    </row>
    <row r="432" spans="1:3" x14ac:dyDescent="0.3">
      <c r="A432" s="964"/>
      <c r="B432" s="965"/>
      <c r="C432" s="966"/>
    </row>
    <row r="433" spans="1:3" x14ac:dyDescent="0.3">
      <c r="A433" s="964"/>
      <c r="B433" s="965" t="s">
        <v>732</v>
      </c>
      <c r="C433" s="966">
        <v>0</v>
      </c>
    </row>
    <row r="434" spans="1:3" x14ac:dyDescent="0.3">
      <c r="A434" s="964"/>
      <c r="B434" s="965"/>
      <c r="C434" s="966"/>
    </row>
    <row r="435" spans="1:3" x14ac:dyDescent="0.3">
      <c r="A435" s="964"/>
      <c r="B435" s="965" t="s">
        <v>733</v>
      </c>
      <c r="C435" s="966"/>
    </row>
    <row r="436" spans="1:3" x14ac:dyDescent="0.3">
      <c r="A436" s="964"/>
      <c r="B436" s="965" t="s">
        <v>734</v>
      </c>
      <c r="C436" s="966"/>
    </row>
    <row r="437" spans="1:3" x14ac:dyDescent="0.3">
      <c r="A437" s="964"/>
      <c r="B437" s="965" t="s">
        <v>735</v>
      </c>
      <c r="C437" s="966"/>
    </row>
    <row r="438" spans="1:3" x14ac:dyDescent="0.3">
      <c r="A438" s="964"/>
      <c r="B438" s="965" t="s">
        <v>736</v>
      </c>
      <c r="C438" s="966"/>
    </row>
    <row r="439" spans="1:3" x14ac:dyDescent="0.3">
      <c r="A439" s="964"/>
      <c r="B439" s="965" t="s">
        <v>737</v>
      </c>
      <c r="C439" s="966"/>
    </row>
    <row r="440" spans="1:3" x14ac:dyDescent="0.3">
      <c r="A440" s="964"/>
      <c r="B440" s="965" t="s">
        <v>738</v>
      </c>
      <c r="C440" s="966"/>
    </row>
    <row r="441" spans="1:3" x14ac:dyDescent="0.3">
      <c r="A441" s="964"/>
      <c r="B441" s="965" t="s">
        <v>739</v>
      </c>
      <c r="C441" s="966"/>
    </row>
    <row r="442" spans="1:3" x14ac:dyDescent="0.3">
      <c r="A442" s="964"/>
      <c r="B442" s="965" t="s">
        <v>740</v>
      </c>
      <c r="C442" s="966"/>
    </row>
    <row r="443" spans="1:3" x14ac:dyDescent="0.3">
      <c r="A443" s="964"/>
      <c r="B443" s="965" t="s">
        <v>741</v>
      </c>
      <c r="C443" s="966"/>
    </row>
    <row r="444" spans="1:3" x14ac:dyDescent="0.3">
      <c r="A444" s="964"/>
      <c r="B444" s="965"/>
      <c r="C444" s="966"/>
    </row>
    <row r="445" spans="1:3" x14ac:dyDescent="0.3">
      <c r="A445" s="964" t="s">
        <v>12</v>
      </c>
      <c r="B445" s="979" t="s">
        <v>742</v>
      </c>
      <c r="C445" s="966"/>
    </row>
    <row r="446" spans="1:3" x14ac:dyDescent="0.3">
      <c r="A446" s="964"/>
      <c r="B446" s="965"/>
      <c r="C446" s="966"/>
    </row>
    <row r="447" spans="1:3" ht="42.75" x14ac:dyDescent="0.3">
      <c r="A447" s="964"/>
      <c r="B447" s="965" t="s">
        <v>743</v>
      </c>
      <c r="C447" s="966"/>
    </row>
    <row r="448" spans="1:3" x14ac:dyDescent="0.3">
      <c r="A448" s="964"/>
      <c r="B448" s="965"/>
      <c r="C448" s="966"/>
    </row>
    <row r="449" spans="1:3" ht="28.5" x14ac:dyDescent="0.3">
      <c r="A449" s="964"/>
      <c r="B449" s="965" t="s">
        <v>744</v>
      </c>
      <c r="C449" s="966"/>
    </row>
    <row r="450" spans="1:3" x14ac:dyDescent="0.3">
      <c r="A450" s="964"/>
      <c r="B450" s="965"/>
      <c r="C450" s="966"/>
    </row>
    <row r="451" spans="1:3" x14ac:dyDescent="0.3">
      <c r="A451" s="964" t="s">
        <v>14</v>
      </c>
      <c r="B451" s="979" t="s">
        <v>745</v>
      </c>
      <c r="C451" s="966"/>
    </row>
    <row r="452" spans="1:3" x14ac:dyDescent="0.3">
      <c r="A452" s="964"/>
      <c r="B452" s="965"/>
      <c r="C452" s="966"/>
    </row>
    <row r="453" spans="1:3" ht="63" customHeight="1" x14ac:dyDescent="0.3">
      <c r="A453" s="964"/>
      <c r="B453" s="968" t="s">
        <v>746</v>
      </c>
      <c r="C453" s="966"/>
    </row>
    <row r="454" spans="1:3" x14ac:dyDescent="0.3">
      <c r="A454" s="964"/>
      <c r="B454" s="965"/>
      <c r="C454" s="966"/>
    </row>
    <row r="455" spans="1:3" x14ac:dyDescent="0.3">
      <c r="A455" s="964" t="s">
        <v>16</v>
      </c>
      <c r="B455" s="979" t="s">
        <v>747</v>
      </c>
      <c r="C455" s="966"/>
    </row>
    <row r="456" spans="1:3" x14ac:dyDescent="0.3">
      <c r="A456" s="964"/>
      <c r="B456" s="965"/>
      <c r="C456" s="966"/>
    </row>
    <row r="457" spans="1:3" ht="28.5" x14ac:dyDescent="0.3">
      <c r="A457" s="964"/>
      <c r="B457" s="965" t="s">
        <v>748</v>
      </c>
      <c r="C457" s="966"/>
    </row>
    <row r="458" spans="1:3" x14ac:dyDescent="0.3">
      <c r="A458" s="964"/>
      <c r="B458" s="965"/>
      <c r="C458" s="966"/>
    </row>
    <row r="459" spans="1:3" ht="71.25" x14ac:dyDescent="0.3">
      <c r="A459" s="964"/>
      <c r="B459" s="968" t="s">
        <v>749</v>
      </c>
      <c r="C459" s="966">
        <v>0</v>
      </c>
    </row>
    <row r="460" spans="1:3" x14ac:dyDescent="0.3">
      <c r="A460" s="964"/>
      <c r="B460" s="968"/>
      <c r="C460" s="966"/>
    </row>
    <row r="461" spans="1:3" x14ac:dyDescent="0.3">
      <c r="A461" s="964"/>
      <c r="B461" s="968"/>
      <c r="C461" s="966"/>
    </row>
    <row r="462" spans="1:3" x14ac:dyDescent="0.3">
      <c r="A462" s="964"/>
      <c r="B462" s="968"/>
      <c r="C462" s="966"/>
    </row>
    <row r="463" spans="1:3" x14ac:dyDescent="0.3">
      <c r="A463" s="964"/>
      <c r="B463" s="968"/>
      <c r="C463" s="966"/>
    </row>
    <row r="464" spans="1:3" x14ac:dyDescent="0.3">
      <c r="A464" s="964"/>
      <c r="B464" s="968"/>
      <c r="C464" s="966"/>
    </row>
    <row r="465" spans="1:3" x14ac:dyDescent="0.3">
      <c r="A465" s="964"/>
      <c r="B465" s="968"/>
      <c r="C465" s="966"/>
    </row>
    <row r="466" spans="1:3" x14ac:dyDescent="0.3">
      <c r="A466" s="964"/>
      <c r="B466" s="968"/>
      <c r="C466" s="966"/>
    </row>
    <row r="467" spans="1:3" x14ac:dyDescent="0.3">
      <c r="A467" s="964"/>
      <c r="B467" s="968"/>
      <c r="C467" s="966"/>
    </row>
    <row r="468" spans="1:3" x14ac:dyDescent="0.3">
      <c r="A468" s="964"/>
      <c r="B468" s="968"/>
      <c r="C468" s="966"/>
    </row>
    <row r="469" spans="1:3" x14ac:dyDescent="0.3">
      <c r="A469" s="964"/>
      <c r="B469" s="965"/>
      <c r="C469" s="966"/>
    </row>
    <row r="470" spans="1:3" x14ac:dyDescent="0.3">
      <c r="A470" s="964"/>
      <c r="B470" s="965"/>
      <c r="C470" s="966"/>
    </row>
    <row r="471" spans="1:3" x14ac:dyDescent="0.3">
      <c r="A471" s="964"/>
      <c r="B471" s="965"/>
      <c r="C471" s="966"/>
    </row>
    <row r="472" spans="1:3" x14ac:dyDescent="0.3">
      <c r="A472" s="964"/>
      <c r="B472" s="965"/>
      <c r="C472" s="966"/>
    </row>
    <row r="473" spans="1:3" ht="45" customHeight="1" x14ac:dyDescent="0.3">
      <c r="A473" s="974"/>
      <c r="B473" s="975" t="s">
        <v>627</v>
      </c>
      <c r="C473" s="976">
        <f>SUM(C431:C462)</f>
        <v>0</v>
      </c>
    </row>
    <row r="474" spans="1:3" x14ac:dyDescent="0.3">
      <c r="A474" s="985"/>
      <c r="B474" s="986" t="s">
        <v>628</v>
      </c>
      <c r="C474" s="976" t="s">
        <v>643</v>
      </c>
    </row>
    <row r="475" spans="1:3" x14ac:dyDescent="0.3">
      <c r="A475" s="964"/>
      <c r="B475" s="979"/>
      <c r="C475" s="966"/>
    </row>
    <row r="476" spans="1:3" x14ac:dyDescent="0.3">
      <c r="A476" s="964" t="s">
        <v>9</v>
      </c>
      <c r="B476" s="979" t="s">
        <v>750</v>
      </c>
      <c r="C476" s="966"/>
    </row>
    <row r="477" spans="1:3" x14ac:dyDescent="0.3">
      <c r="A477" s="964"/>
      <c r="B477" s="965"/>
      <c r="C477" s="966"/>
    </row>
    <row r="478" spans="1:3" ht="42.75" x14ac:dyDescent="0.3">
      <c r="A478" s="964"/>
      <c r="B478" s="965" t="s">
        <v>751</v>
      </c>
      <c r="C478" s="966">
        <v>0</v>
      </c>
    </row>
    <row r="479" spans="1:3" x14ac:dyDescent="0.3">
      <c r="A479" s="964"/>
      <c r="B479" s="965"/>
      <c r="C479" s="966"/>
    </row>
    <row r="480" spans="1:3" x14ac:dyDescent="0.3">
      <c r="A480" s="964" t="s">
        <v>12</v>
      </c>
      <c r="B480" s="979" t="s">
        <v>752</v>
      </c>
      <c r="C480" s="966"/>
    </row>
    <row r="481" spans="1:3" x14ac:dyDescent="0.3">
      <c r="A481" s="964"/>
      <c r="B481" s="965"/>
      <c r="C481" s="966"/>
    </row>
    <row r="482" spans="1:3" ht="28.5" x14ac:dyDescent="0.3">
      <c r="A482" s="964"/>
      <c r="B482" s="965" t="s">
        <v>753</v>
      </c>
      <c r="C482" s="966"/>
    </row>
    <row r="483" spans="1:3" x14ac:dyDescent="0.3">
      <c r="A483" s="964"/>
      <c r="B483" s="965"/>
      <c r="C483" s="966"/>
    </row>
    <row r="484" spans="1:3" x14ac:dyDescent="0.3">
      <c r="A484" s="964"/>
      <c r="B484" s="979" t="s">
        <v>754</v>
      </c>
      <c r="C484" s="966"/>
    </row>
    <row r="485" spans="1:3" x14ac:dyDescent="0.3">
      <c r="A485" s="964"/>
      <c r="B485" s="965"/>
      <c r="C485" s="966"/>
    </row>
    <row r="486" spans="1:3" x14ac:dyDescent="0.3">
      <c r="A486" s="964" t="s">
        <v>14</v>
      </c>
      <c r="B486" s="979" t="s">
        <v>755</v>
      </c>
      <c r="C486" s="966"/>
    </row>
    <row r="487" spans="1:3" x14ac:dyDescent="0.3">
      <c r="A487" s="964"/>
      <c r="B487" s="965"/>
      <c r="C487" s="966"/>
    </row>
    <row r="488" spans="1:3" ht="99.75" x14ac:dyDescent="0.3">
      <c r="A488" s="964"/>
      <c r="B488" s="968" t="s">
        <v>756</v>
      </c>
      <c r="C488" s="966"/>
    </row>
    <row r="489" spans="1:3" x14ac:dyDescent="0.3">
      <c r="A489" s="964"/>
      <c r="B489" s="965"/>
      <c r="C489" s="966"/>
    </row>
    <row r="490" spans="1:3" ht="42.75" x14ac:dyDescent="0.3">
      <c r="A490" s="964"/>
      <c r="B490" s="965" t="s">
        <v>757</v>
      </c>
      <c r="C490" s="966"/>
    </row>
    <row r="491" spans="1:3" x14ac:dyDescent="0.3">
      <c r="A491" s="964"/>
      <c r="B491" s="965"/>
      <c r="C491" s="966"/>
    </row>
    <row r="492" spans="1:3" x14ac:dyDescent="0.3">
      <c r="A492" s="964" t="s">
        <v>16</v>
      </c>
      <c r="B492" s="979" t="s">
        <v>758</v>
      </c>
      <c r="C492" s="966"/>
    </row>
    <row r="493" spans="1:3" x14ac:dyDescent="0.3">
      <c r="A493" s="964"/>
      <c r="B493" s="965"/>
      <c r="C493" s="966"/>
    </row>
    <row r="494" spans="1:3" ht="28.5" x14ac:dyDescent="0.3">
      <c r="A494" s="964"/>
      <c r="B494" s="965" t="s">
        <v>759</v>
      </c>
      <c r="C494" s="966"/>
    </row>
    <row r="495" spans="1:3" x14ac:dyDescent="0.3">
      <c r="A495" s="964"/>
      <c r="B495" s="965"/>
      <c r="C495" s="966"/>
    </row>
    <row r="496" spans="1:3" x14ac:dyDescent="0.3">
      <c r="A496" s="964" t="s">
        <v>19</v>
      </c>
      <c r="B496" s="979" t="s">
        <v>760</v>
      </c>
      <c r="C496" s="966"/>
    </row>
    <row r="497" spans="1:3" x14ac:dyDescent="0.3">
      <c r="A497" s="964"/>
      <c r="B497" s="965"/>
      <c r="C497" s="966"/>
    </row>
    <row r="498" spans="1:3" ht="71.25" x14ac:dyDescent="0.3">
      <c r="A498" s="964"/>
      <c r="B498" s="968" t="s">
        <v>761</v>
      </c>
      <c r="C498" s="966">
        <v>0</v>
      </c>
    </row>
    <row r="499" spans="1:3" x14ac:dyDescent="0.3">
      <c r="A499" s="964"/>
      <c r="B499" s="965"/>
      <c r="C499" s="966"/>
    </row>
    <row r="500" spans="1:3" x14ac:dyDescent="0.3">
      <c r="A500" s="964"/>
      <c r="B500" s="965"/>
      <c r="C500" s="966"/>
    </row>
    <row r="501" spans="1:3" x14ac:dyDescent="0.3">
      <c r="A501" s="964"/>
      <c r="B501" s="965"/>
      <c r="C501" s="966"/>
    </row>
    <row r="502" spans="1:3" x14ac:dyDescent="0.3">
      <c r="A502" s="964"/>
      <c r="B502" s="965"/>
      <c r="C502" s="966"/>
    </row>
    <row r="503" spans="1:3" x14ac:dyDescent="0.3">
      <c r="A503" s="964"/>
      <c r="B503" s="965"/>
      <c r="C503" s="966"/>
    </row>
    <row r="504" spans="1:3" x14ac:dyDescent="0.3">
      <c r="A504" s="964"/>
      <c r="B504" s="965"/>
      <c r="C504" s="966"/>
    </row>
    <row r="505" spans="1:3" x14ac:dyDescent="0.3">
      <c r="A505" s="964"/>
      <c r="B505" s="965"/>
      <c r="C505" s="966"/>
    </row>
    <row r="506" spans="1:3" x14ac:dyDescent="0.3">
      <c r="A506" s="964"/>
      <c r="B506" s="965"/>
      <c r="C506" s="966"/>
    </row>
    <row r="507" spans="1:3" x14ac:dyDescent="0.3">
      <c r="A507" s="964"/>
      <c r="B507" s="965"/>
      <c r="C507" s="966"/>
    </row>
    <row r="508" spans="1:3" x14ac:dyDescent="0.3">
      <c r="A508" s="964"/>
      <c r="B508" s="965"/>
      <c r="C508" s="966"/>
    </row>
    <row r="509" spans="1:3" x14ac:dyDescent="0.3">
      <c r="A509" s="964"/>
      <c r="B509" s="965"/>
      <c r="C509" s="966"/>
    </row>
    <row r="510" spans="1:3" x14ac:dyDescent="0.3">
      <c r="A510" s="964"/>
      <c r="B510" s="965"/>
      <c r="C510" s="966"/>
    </row>
    <row r="511" spans="1:3" x14ac:dyDescent="0.3">
      <c r="A511" s="964"/>
      <c r="B511" s="965"/>
      <c r="C511" s="966"/>
    </row>
    <row r="512" spans="1:3" x14ac:dyDescent="0.3">
      <c r="A512" s="964"/>
      <c r="B512" s="965"/>
      <c r="C512" s="966"/>
    </row>
    <row r="513" spans="1:3" ht="45" customHeight="1" x14ac:dyDescent="0.3">
      <c r="A513" s="974"/>
      <c r="B513" s="975" t="s">
        <v>627</v>
      </c>
      <c r="C513" s="976">
        <f>SUM(C476:C501)</f>
        <v>0</v>
      </c>
    </row>
    <row r="514" spans="1:3" ht="25.5" customHeight="1" x14ac:dyDescent="0.3">
      <c r="A514" s="977"/>
      <c r="B514" s="978" t="s">
        <v>628</v>
      </c>
      <c r="C514" s="976" t="s">
        <v>635</v>
      </c>
    </row>
    <row r="515" spans="1:3" x14ac:dyDescent="0.3">
      <c r="A515" s="964"/>
      <c r="B515" s="979"/>
      <c r="C515" s="966"/>
    </row>
    <row r="516" spans="1:3" x14ac:dyDescent="0.3">
      <c r="A516" s="964" t="s">
        <v>9</v>
      </c>
      <c r="B516" s="979" t="s">
        <v>762</v>
      </c>
      <c r="C516" s="966"/>
    </row>
    <row r="517" spans="1:3" x14ac:dyDescent="0.3">
      <c r="A517" s="964"/>
      <c r="B517" s="965"/>
      <c r="C517" s="966"/>
    </row>
    <row r="518" spans="1:3" ht="28.5" x14ac:dyDescent="0.3">
      <c r="A518" s="964" t="s">
        <v>0</v>
      </c>
      <c r="B518" s="965" t="s">
        <v>763</v>
      </c>
      <c r="C518" s="966">
        <v>0</v>
      </c>
    </row>
    <row r="519" spans="1:3" x14ac:dyDescent="0.3">
      <c r="A519" s="964"/>
      <c r="B519" s="965"/>
      <c r="C519" s="966"/>
    </row>
    <row r="520" spans="1:3" ht="28.5" x14ac:dyDescent="0.3">
      <c r="A520" s="964"/>
      <c r="B520" s="965" t="s">
        <v>764</v>
      </c>
      <c r="C520" s="966"/>
    </row>
    <row r="521" spans="1:3" x14ac:dyDescent="0.3">
      <c r="A521" s="964"/>
      <c r="B521" s="965"/>
      <c r="C521" s="966"/>
    </row>
    <row r="522" spans="1:3" x14ac:dyDescent="0.3">
      <c r="A522" s="964" t="s">
        <v>12</v>
      </c>
      <c r="B522" s="979" t="s">
        <v>765</v>
      </c>
      <c r="C522" s="966"/>
    </row>
    <row r="523" spans="1:3" x14ac:dyDescent="0.3">
      <c r="A523" s="964"/>
      <c r="B523" s="965"/>
      <c r="C523" s="966"/>
    </row>
    <row r="524" spans="1:3" ht="71.25" x14ac:dyDescent="0.3">
      <c r="A524" s="964"/>
      <c r="B524" s="968" t="s">
        <v>766</v>
      </c>
      <c r="C524" s="966"/>
    </row>
    <row r="525" spans="1:3" x14ac:dyDescent="0.3">
      <c r="A525" s="964"/>
      <c r="B525" s="965"/>
      <c r="C525" s="966"/>
    </row>
    <row r="526" spans="1:3" x14ac:dyDescent="0.3">
      <c r="A526" s="964" t="s">
        <v>14</v>
      </c>
      <c r="B526" s="979" t="s">
        <v>767</v>
      </c>
      <c r="C526" s="966"/>
    </row>
    <row r="527" spans="1:3" x14ac:dyDescent="0.3">
      <c r="A527" s="964"/>
      <c r="B527" s="965"/>
      <c r="C527" s="966"/>
    </row>
    <row r="528" spans="1:3" ht="42.75" x14ac:dyDescent="0.3">
      <c r="A528" s="964"/>
      <c r="B528" s="987" t="s">
        <v>768</v>
      </c>
      <c r="C528" s="966"/>
    </row>
    <row r="529" spans="1:3" x14ac:dyDescent="0.3">
      <c r="A529" s="964"/>
      <c r="B529" s="987"/>
      <c r="C529" s="966"/>
    </row>
    <row r="530" spans="1:3" ht="28.5" x14ac:dyDescent="0.3">
      <c r="A530" s="964"/>
      <c r="B530" s="987" t="s">
        <v>769</v>
      </c>
      <c r="C530" s="966"/>
    </row>
    <row r="531" spans="1:3" x14ac:dyDescent="0.3">
      <c r="A531" s="964"/>
      <c r="B531" s="987"/>
      <c r="C531" s="966"/>
    </row>
    <row r="532" spans="1:3" ht="28.5" x14ac:dyDescent="0.3">
      <c r="A532" s="964"/>
      <c r="B532" s="987" t="s">
        <v>770</v>
      </c>
      <c r="C532" s="966"/>
    </row>
    <row r="533" spans="1:3" x14ac:dyDescent="0.3">
      <c r="A533" s="964"/>
      <c r="B533" s="987"/>
      <c r="C533" s="966"/>
    </row>
    <row r="534" spans="1:3" x14ac:dyDescent="0.3">
      <c r="A534" s="964"/>
      <c r="B534" s="987" t="s">
        <v>771</v>
      </c>
      <c r="C534" s="966"/>
    </row>
    <row r="535" spans="1:3" x14ac:dyDescent="0.3">
      <c r="A535" s="964"/>
      <c r="B535" s="965"/>
      <c r="C535" s="966"/>
    </row>
    <row r="536" spans="1:3" x14ac:dyDescent="0.3">
      <c r="A536" s="964" t="s">
        <v>16</v>
      </c>
      <c r="B536" s="979" t="s">
        <v>772</v>
      </c>
      <c r="C536" s="966"/>
    </row>
    <row r="537" spans="1:3" x14ac:dyDescent="0.3">
      <c r="A537" s="964"/>
      <c r="B537" s="965"/>
      <c r="C537" s="966"/>
    </row>
    <row r="538" spans="1:3" ht="28.5" x14ac:dyDescent="0.3">
      <c r="A538" s="964"/>
      <c r="B538" s="965" t="s">
        <v>773</v>
      </c>
      <c r="C538" s="966">
        <v>0</v>
      </c>
    </row>
    <row r="539" spans="1:3" x14ac:dyDescent="0.3">
      <c r="A539" s="964"/>
      <c r="B539" s="965"/>
      <c r="C539" s="966"/>
    </row>
    <row r="540" spans="1:3" x14ac:dyDescent="0.3">
      <c r="A540" s="964"/>
      <c r="B540" s="965"/>
      <c r="C540" s="966"/>
    </row>
    <row r="541" spans="1:3" x14ac:dyDescent="0.3">
      <c r="A541" s="964"/>
      <c r="B541" s="965"/>
      <c r="C541" s="966"/>
    </row>
    <row r="542" spans="1:3" x14ac:dyDescent="0.3">
      <c r="A542" s="964"/>
      <c r="B542" s="965"/>
      <c r="C542" s="966"/>
    </row>
    <row r="543" spans="1:3" x14ac:dyDescent="0.3">
      <c r="A543" s="964"/>
      <c r="B543" s="965"/>
      <c r="C543" s="966"/>
    </row>
    <row r="544" spans="1:3" x14ac:dyDescent="0.3">
      <c r="A544" s="964"/>
      <c r="B544" s="965"/>
      <c r="C544" s="966"/>
    </row>
    <row r="545" spans="1:3" x14ac:dyDescent="0.3">
      <c r="A545" s="964"/>
      <c r="B545" s="965"/>
      <c r="C545" s="966"/>
    </row>
    <row r="546" spans="1:3" x14ac:dyDescent="0.3">
      <c r="A546" s="964"/>
      <c r="B546" s="965"/>
      <c r="C546" s="966"/>
    </row>
    <row r="547" spans="1:3" x14ac:dyDescent="0.3">
      <c r="A547" s="964"/>
      <c r="B547" s="965"/>
      <c r="C547" s="966"/>
    </row>
    <row r="548" spans="1:3" x14ac:dyDescent="0.3">
      <c r="A548" s="964"/>
      <c r="B548" s="965"/>
      <c r="C548" s="966"/>
    </row>
    <row r="549" spans="1:3" x14ac:dyDescent="0.3">
      <c r="A549" s="964"/>
      <c r="B549" s="968"/>
      <c r="C549" s="966"/>
    </row>
    <row r="550" spans="1:3" x14ac:dyDescent="0.3">
      <c r="A550" s="964"/>
      <c r="B550" s="965"/>
      <c r="C550" s="966"/>
    </row>
    <row r="551" spans="1:3" x14ac:dyDescent="0.3">
      <c r="A551" s="964"/>
      <c r="B551" s="968"/>
      <c r="C551" s="966"/>
    </row>
    <row r="552" spans="1:3" x14ac:dyDescent="0.3">
      <c r="A552" s="964"/>
      <c r="B552" s="965"/>
      <c r="C552" s="966"/>
    </row>
    <row r="553" spans="1:3" x14ac:dyDescent="0.3">
      <c r="A553" s="964"/>
      <c r="B553" s="965"/>
      <c r="C553" s="966"/>
    </row>
    <row r="554" spans="1:3" x14ac:dyDescent="0.3">
      <c r="A554" s="964"/>
      <c r="B554" s="965"/>
      <c r="C554" s="966"/>
    </row>
    <row r="555" spans="1:3" x14ac:dyDescent="0.3">
      <c r="A555" s="964"/>
      <c r="B555" s="965"/>
      <c r="C555" s="966" t="s">
        <v>0</v>
      </c>
    </row>
    <row r="556" spans="1:3" ht="45" customHeight="1" x14ac:dyDescent="0.3">
      <c r="A556" s="974"/>
      <c r="B556" s="975" t="s">
        <v>627</v>
      </c>
      <c r="C556" s="976">
        <f>SUM(C516:C548)</f>
        <v>0</v>
      </c>
    </row>
    <row r="557" spans="1:3" ht="27" customHeight="1" x14ac:dyDescent="0.3">
      <c r="A557" s="977"/>
      <c r="B557" s="978" t="s">
        <v>628</v>
      </c>
      <c r="C557" s="976" t="s">
        <v>774</v>
      </c>
    </row>
    <row r="558" spans="1:3" x14ac:dyDescent="0.3">
      <c r="A558" s="964"/>
      <c r="B558" s="979"/>
      <c r="C558" s="966"/>
    </row>
    <row r="559" spans="1:3" x14ac:dyDescent="0.3">
      <c r="A559" s="964"/>
      <c r="B559" s="979" t="s">
        <v>775</v>
      </c>
      <c r="C559" s="966"/>
    </row>
    <row r="560" spans="1:3" x14ac:dyDescent="0.3">
      <c r="A560" s="964"/>
      <c r="B560" s="979"/>
      <c r="C560" s="966"/>
    </row>
    <row r="561" spans="1:3" x14ac:dyDescent="0.3">
      <c r="A561" s="964" t="s">
        <v>9</v>
      </c>
      <c r="B561" s="979" t="s">
        <v>776</v>
      </c>
      <c r="C561" s="966"/>
    </row>
    <row r="562" spans="1:3" x14ac:dyDescent="0.3">
      <c r="A562" s="964"/>
      <c r="B562" s="965"/>
      <c r="C562" s="966"/>
    </row>
    <row r="563" spans="1:3" ht="71.25" x14ac:dyDescent="0.3">
      <c r="A563" s="964"/>
      <c r="B563" s="968" t="s">
        <v>777</v>
      </c>
      <c r="C563" s="966">
        <v>0</v>
      </c>
    </row>
    <row r="564" spans="1:3" x14ac:dyDescent="0.3">
      <c r="A564" s="964"/>
      <c r="B564" s="968"/>
      <c r="C564" s="966"/>
    </row>
    <row r="565" spans="1:3" x14ac:dyDescent="0.3">
      <c r="A565" s="964" t="s">
        <v>12</v>
      </c>
      <c r="B565" s="979" t="s">
        <v>778</v>
      </c>
      <c r="C565" s="966"/>
    </row>
    <row r="566" spans="1:3" x14ac:dyDescent="0.3">
      <c r="A566" s="964"/>
      <c r="B566" s="965"/>
      <c r="C566" s="966"/>
    </row>
    <row r="567" spans="1:3" ht="57" x14ac:dyDescent="0.3">
      <c r="A567" s="964"/>
      <c r="B567" s="968" t="s">
        <v>779</v>
      </c>
      <c r="C567" s="966"/>
    </row>
    <row r="568" spans="1:3" x14ac:dyDescent="0.3">
      <c r="A568" s="964"/>
      <c r="B568" s="965"/>
      <c r="C568" s="966"/>
    </row>
    <row r="569" spans="1:3" x14ac:dyDescent="0.3">
      <c r="A569" s="964"/>
      <c r="B569" s="979" t="s">
        <v>780</v>
      </c>
      <c r="C569" s="966"/>
    </row>
    <row r="570" spans="1:3" x14ac:dyDescent="0.3">
      <c r="A570" s="964"/>
      <c r="B570" s="979"/>
      <c r="C570" s="966"/>
    </row>
    <row r="571" spans="1:3" x14ac:dyDescent="0.3">
      <c r="A571" s="964" t="s">
        <v>14</v>
      </c>
      <c r="B571" s="979" t="s">
        <v>781</v>
      </c>
      <c r="C571" s="966"/>
    </row>
    <row r="572" spans="1:3" x14ac:dyDescent="0.3">
      <c r="A572" s="964"/>
      <c r="B572" s="965"/>
      <c r="C572" s="966"/>
    </row>
    <row r="573" spans="1:3" ht="71.25" x14ac:dyDescent="0.3">
      <c r="A573" s="964"/>
      <c r="B573" s="968" t="s">
        <v>782</v>
      </c>
      <c r="C573" s="966"/>
    </row>
    <row r="574" spans="1:3" x14ac:dyDescent="0.3">
      <c r="A574" s="964"/>
      <c r="B574" s="968"/>
      <c r="C574" s="966"/>
    </row>
    <row r="575" spans="1:3" ht="71.25" x14ac:dyDescent="0.3">
      <c r="A575" s="964"/>
      <c r="B575" s="965" t="s">
        <v>783</v>
      </c>
      <c r="C575" s="966"/>
    </row>
    <row r="576" spans="1:3" x14ac:dyDescent="0.3">
      <c r="A576" s="964"/>
      <c r="B576" s="965"/>
      <c r="C576" s="966"/>
    </row>
    <row r="577" spans="1:8" s="995" customFormat="1" x14ac:dyDescent="0.3">
      <c r="A577" s="988" t="s">
        <v>16</v>
      </c>
      <c r="B577" s="989" t="s">
        <v>784</v>
      </c>
      <c r="C577" s="990"/>
      <c r="D577" s="991"/>
      <c r="E577" s="992"/>
      <c r="F577" s="993"/>
      <c r="G577" s="992"/>
      <c r="H577" s="994"/>
    </row>
    <row r="578" spans="1:8" s="995" customFormat="1" x14ac:dyDescent="0.3">
      <c r="A578" s="988"/>
      <c r="B578" s="996"/>
      <c r="C578" s="990"/>
      <c r="D578" s="991"/>
      <c r="E578" s="992"/>
      <c r="F578" s="993"/>
      <c r="G578" s="992"/>
      <c r="H578" s="994"/>
    </row>
    <row r="579" spans="1:8" s="995" customFormat="1" ht="42.75" x14ac:dyDescent="0.3">
      <c r="A579" s="988"/>
      <c r="B579" s="997" t="s">
        <v>785</v>
      </c>
      <c r="C579" s="998" t="s">
        <v>0</v>
      </c>
      <c r="D579" s="991"/>
      <c r="E579" s="992"/>
      <c r="F579" s="993"/>
      <c r="G579" s="992"/>
      <c r="H579" s="994"/>
    </row>
    <row r="580" spans="1:8" s="995" customFormat="1" x14ac:dyDescent="0.3">
      <c r="A580" s="988"/>
      <c r="B580" s="997"/>
      <c r="C580" s="998"/>
      <c r="D580" s="991"/>
      <c r="E580" s="992"/>
      <c r="F580" s="993"/>
      <c r="G580" s="992"/>
      <c r="H580" s="994"/>
    </row>
    <row r="581" spans="1:8" s="995" customFormat="1" ht="42.75" x14ac:dyDescent="0.3">
      <c r="A581" s="999"/>
      <c r="B581" s="997" t="s">
        <v>786</v>
      </c>
      <c r="C581" s="998"/>
      <c r="D581" s="991"/>
      <c r="E581" s="992"/>
      <c r="F581" s="993"/>
      <c r="G581" s="992"/>
      <c r="H581" s="994"/>
    </row>
    <row r="582" spans="1:8" s="995" customFormat="1" x14ac:dyDescent="0.3">
      <c r="A582" s="988"/>
      <c r="B582" s="1000"/>
      <c r="C582" s="1001"/>
      <c r="D582" s="991"/>
      <c r="E582" s="992"/>
      <c r="F582" s="993"/>
      <c r="G582" s="992"/>
      <c r="H582" s="994"/>
    </row>
    <row r="583" spans="1:8" s="995" customFormat="1" ht="57" x14ac:dyDescent="0.3">
      <c r="A583" s="988"/>
      <c r="B583" s="997" t="s">
        <v>787</v>
      </c>
      <c r="C583" s="998">
        <v>0</v>
      </c>
      <c r="D583" s="991"/>
      <c r="E583" s="992"/>
      <c r="F583" s="993"/>
      <c r="G583" s="992"/>
      <c r="H583" s="994"/>
    </row>
    <row r="584" spans="1:8" s="995" customFormat="1" x14ac:dyDescent="0.3">
      <c r="A584" s="988"/>
      <c r="B584" s="1002"/>
      <c r="C584" s="998"/>
      <c r="D584" s="991"/>
      <c r="E584" s="1003"/>
      <c r="F584" s="993"/>
      <c r="G584" s="1003"/>
      <c r="H584" s="994"/>
    </row>
    <row r="585" spans="1:8" s="995" customFormat="1" x14ac:dyDescent="0.3">
      <c r="A585" s="988"/>
      <c r="B585" s="1002"/>
      <c r="C585" s="998"/>
      <c r="D585" s="991"/>
      <c r="E585" s="1003"/>
      <c r="F585" s="993"/>
      <c r="G585" s="1003"/>
      <c r="H585" s="994"/>
    </row>
    <row r="586" spans="1:8" s="995" customFormat="1" x14ac:dyDescent="0.3">
      <c r="A586" s="988"/>
      <c r="B586" s="1002"/>
      <c r="C586" s="998"/>
      <c r="D586" s="991"/>
      <c r="E586" s="1003"/>
      <c r="F586" s="993"/>
      <c r="G586" s="1003"/>
      <c r="H586" s="994"/>
    </row>
    <row r="587" spans="1:8" s="995" customFormat="1" x14ac:dyDescent="0.3">
      <c r="A587" s="988"/>
      <c r="B587" s="1002"/>
      <c r="C587" s="998"/>
      <c r="D587" s="991"/>
      <c r="E587" s="1003"/>
      <c r="F587" s="993"/>
      <c r="G587" s="1003"/>
      <c r="H587" s="994"/>
    </row>
    <row r="588" spans="1:8" s="995" customFormat="1" x14ac:dyDescent="0.3">
      <c r="A588" s="988"/>
      <c r="B588" s="1002"/>
      <c r="C588" s="998"/>
      <c r="D588" s="991"/>
      <c r="E588" s="1003"/>
      <c r="F588" s="993"/>
      <c r="G588" s="1003"/>
      <c r="H588" s="994"/>
    </row>
    <row r="589" spans="1:8" s="995" customFormat="1" x14ac:dyDescent="0.3">
      <c r="A589" s="988"/>
      <c r="B589" s="1002"/>
      <c r="C589" s="998"/>
      <c r="D589" s="991"/>
      <c r="E589" s="1003"/>
      <c r="F589" s="993"/>
      <c r="G589" s="1003"/>
      <c r="H589" s="994"/>
    </row>
    <row r="590" spans="1:8" x14ac:dyDescent="0.3">
      <c r="A590" s="964"/>
      <c r="B590" s="965"/>
      <c r="C590" s="966"/>
    </row>
    <row r="591" spans="1:8" ht="45" customHeight="1" x14ac:dyDescent="0.3">
      <c r="A591" s="974"/>
      <c r="B591" s="975" t="s">
        <v>627</v>
      </c>
      <c r="C591" s="976">
        <f>SUM(C559:C588)</f>
        <v>0</v>
      </c>
    </row>
    <row r="592" spans="1:8" ht="24.75" customHeight="1" x14ac:dyDescent="0.3">
      <c r="A592" s="977"/>
      <c r="B592" s="978" t="s">
        <v>628</v>
      </c>
      <c r="C592" s="976" t="s">
        <v>629</v>
      </c>
    </row>
    <row r="593" spans="1:3" x14ac:dyDescent="0.3">
      <c r="A593" s="964"/>
      <c r="B593" s="979"/>
      <c r="C593" s="966"/>
    </row>
    <row r="594" spans="1:3" x14ac:dyDescent="0.3">
      <c r="A594" s="964" t="s">
        <v>9</v>
      </c>
      <c r="B594" s="979" t="s">
        <v>788</v>
      </c>
      <c r="C594" s="966"/>
    </row>
    <row r="595" spans="1:3" x14ac:dyDescent="0.3">
      <c r="A595" s="964"/>
      <c r="B595" s="965"/>
      <c r="C595" s="966"/>
    </row>
    <row r="596" spans="1:3" ht="42.75" x14ac:dyDescent="0.3">
      <c r="A596" s="964" t="s">
        <v>0</v>
      </c>
      <c r="B596" s="965" t="s">
        <v>789</v>
      </c>
      <c r="C596" s="966">
        <v>0</v>
      </c>
    </row>
    <row r="597" spans="1:3" x14ac:dyDescent="0.3">
      <c r="A597" s="964"/>
      <c r="B597" s="965"/>
      <c r="C597" s="966"/>
    </row>
    <row r="598" spans="1:3" s="1006" customFormat="1" ht="28.5" x14ac:dyDescent="0.3">
      <c r="A598" s="1004"/>
      <c r="B598" s="983" t="s">
        <v>909</v>
      </c>
      <c r="C598" s="1005"/>
    </row>
    <row r="599" spans="1:3" x14ac:dyDescent="0.3">
      <c r="A599" s="964"/>
      <c r="B599" s="965"/>
      <c r="C599" s="966"/>
    </row>
    <row r="600" spans="1:3" x14ac:dyDescent="0.3">
      <c r="A600" s="964" t="s">
        <v>12</v>
      </c>
      <c r="B600" s="979" t="s">
        <v>790</v>
      </c>
      <c r="C600" s="966"/>
    </row>
    <row r="601" spans="1:3" x14ac:dyDescent="0.3">
      <c r="A601" s="964"/>
      <c r="B601" s="965"/>
      <c r="C601" s="966"/>
    </row>
    <row r="602" spans="1:3" ht="28.5" x14ac:dyDescent="0.3">
      <c r="A602" s="964"/>
      <c r="B602" s="965" t="s">
        <v>791</v>
      </c>
      <c r="C602" s="966"/>
    </row>
    <row r="603" spans="1:3" x14ac:dyDescent="0.3">
      <c r="A603" s="964"/>
      <c r="B603" s="965"/>
      <c r="C603" s="966"/>
    </row>
    <row r="604" spans="1:3" ht="28.5" x14ac:dyDescent="0.3">
      <c r="A604" s="964"/>
      <c r="B604" s="965" t="s">
        <v>792</v>
      </c>
      <c r="C604" s="966"/>
    </row>
    <row r="605" spans="1:3" x14ac:dyDescent="0.3">
      <c r="A605" s="964"/>
      <c r="B605" s="979"/>
      <c r="C605" s="966"/>
    </row>
    <row r="606" spans="1:3" x14ac:dyDescent="0.3">
      <c r="A606" s="964" t="s">
        <v>14</v>
      </c>
      <c r="B606" s="979" t="s">
        <v>793</v>
      </c>
      <c r="C606" s="966"/>
    </row>
    <row r="607" spans="1:3" x14ac:dyDescent="0.3">
      <c r="A607" s="964"/>
      <c r="B607" s="965"/>
      <c r="C607" s="966"/>
    </row>
    <row r="608" spans="1:3" ht="71.25" x14ac:dyDescent="0.3">
      <c r="A608" s="964"/>
      <c r="B608" s="965" t="s">
        <v>794</v>
      </c>
      <c r="C608" s="966"/>
    </row>
    <row r="609" spans="1:3" x14ac:dyDescent="0.3">
      <c r="A609" s="964"/>
      <c r="B609" s="965"/>
      <c r="C609" s="966"/>
    </row>
    <row r="610" spans="1:3" x14ac:dyDescent="0.3">
      <c r="A610" s="964" t="s">
        <v>16</v>
      </c>
      <c r="B610" s="979" t="s">
        <v>795</v>
      </c>
      <c r="C610" s="966"/>
    </row>
    <row r="611" spans="1:3" x14ac:dyDescent="0.3">
      <c r="A611" s="964"/>
      <c r="B611" s="965"/>
      <c r="C611" s="966"/>
    </row>
    <row r="612" spans="1:3" ht="85.5" x14ac:dyDescent="0.3">
      <c r="A612" s="964"/>
      <c r="B612" s="968" t="s">
        <v>796</v>
      </c>
      <c r="C612" s="966"/>
    </row>
    <row r="613" spans="1:3" x14ac:dyDescent="0.3">
      <c r="A613" s="964"/>
      <c r="B613" s="968"/>
      <c r="C613" s="966"/>
    </row>
    <row r="614" spans="1:3" x14ac:dyDescent="0.3">
      <c r="A614" s="964"/>
      <c r="B614" s="979" t="s">
        <v>797</v>
      </c>
      <c r="C614" s="966"/>
    </row>
    <row r="615" spans="1:3" x14ac:dyDescent="0.3">
      <c r="A615" s="964"/>
      <c r="B615" s="979"/>
      <c r="C615" s="966"/>
    </row>
    <row r="616" spans="1:3" x14ac:dyDescent="0.3">
      <c r="A616" s="964" t="s">
        <v>19</v>
      </c>
      <c r="B616" s="979" t="s">
        <v>798</v>
      </c>
      <c r="C616" s="966"/>
    </row>
    <row r="617" spans="1:3" x14ac:dyDescent="0.3">
      <c r="A617" s="964"/>
      <c r="B617" s="965"/>
      <c r="C617" s="966"/>
    </row>
    <row r="618" spans="1:3" ht="30.75" customHeight="1" x14ac:dyDescent="0.3">
      <c r="A618" s="964"/>
      <c r="B618" s="965" t="s">
        <v>799</v>
      </c>
      <c r="C618" s="966"/>
    </row>
    <row r="619" spans="1:3" x14ac:dyDescent="0.3">
      <c r="A619" s="964"/>
      <c r="B619" s="965"/>
      <c r="C619" s="966"/>
    </row>
    <row r="620" spans="1:3" x14ac:dyDescent="0.3">
      <c r="A620" s="964"/>
      <c r="B620" s="979" t="s">
        <v>800</v>
      </c>
      <c r="C620" s="966"/>
    </row>
    <row r="621" spans="1:3" x14ac:dyDescent="0.3">
      <c r="A621" s="964"/>
      <c r="B621" s="965"/>
      <c r="C621" s="966"/>
    </row>
    <row r="622" spans="1:3" x14ac:dyDescent="0.3">
      <c r="A622" s="964" t="s">
        <v>22</v>
      </c>
      <c r="B622" s="979" t="s">
        <v>801</v>
      </c>
      <c r="C622" s="966"/>
    </row>
    <row r="623" spans="1:3" x14ac:dyDescent="0.3">
      <c r="A623" s="964"/>
      <c r="B623" s="965"/>
      <c r="C623" s="966"/>
    </row>
    <row r="624" spans="1:3" ht="85.5" x14ac:dyDescent="0.3">
      <c r="A624" s="964"/>
      <c r="B624" s="968" t="s">
        <v>802</v>
      </c>
      <c r="C624" s="966">
        <v>0</v>
      </c>
    </row>
    <row r="625" spans="1:8" x14ac:dyDescent="0.3">
      <c r="A625" s="964"/>
      <c r="B625" s="965"/>
      <c r="C625" s="966"/>
    </row>
    <row r="626" spans="1:8" ht="45" customHeight="1" x14ac:dyDescent="0.3">
      <c r="A626" s="974"/>
      <c r="B626" s="975" t="s">
        <v>627</v>
      </c>
      <c r="C626" s="976">
        <f>SUM(C596:C625)</f>
        <v>0</v>
      </c>
    </row>
    <row r="627" spans="1:8" ht="24.75" customHeight="1" x14ac:dyDescent="0.3">
      <c r="A627" s="977"/>
      <c r="B627" s="978" t="s">
        <v>628</v>
      </c>
      <c r="C627" s="976" t="s">
        <v>629</v>
      </c>
    </row>
    <row r="628" spans="1:8" x14ac:dyDescent="0.3">
      <c r="A628" s="964"/>
      <c r="B628" s="979"/>
      <c r="C628" s="966"/>
    </row>
    <row r="629" spans="1:8" s="995" customFormat="1" x14ac:dyDescent="0.3">
      <c r="A629" s="988" t="s">
        <v>9</v>
      </c>
      <c r="B629" s="996" t="s">
        <v>803</v>
      </c>
      <c r="C629" s="990"/>
      <c r="D629" s="991"/>
      <c r="E629" s="992"/>
      <c r="F629" s="993"/>
      <c r="G629" s="992"/>
      <c r="H629" s="994"/>
    </row>
    <row r="630" spans="1:8" s="995" customFormat="1" x14ac:dyDescent="0.3">
      <c r="A630" s="988"/>
      <c r="B630" s="996"/>
      <c r="C630" s="990"/>
      <c r="D630" s="991"/>
      <c r="E630" s="992"/>
      <c r="F630" s="993"/>
      <c r="G630" s="992"/>
      <c r="H630" s="994"/>
    </row>
    <row r="631" spans="1:8" s="995" customFormat="1" ht="42.75" x14ac:dyDescent="0.3">
      <c r="A631" s="988" t="s">
        <v>0</v>
      </c>
      <c r="B631" s="997" t="s">
        <v>804</v>
      </c>
      <c r="C631" s="998">
        <v>0</v>
      </c>
      <c r="D631" s="991"/>
      <c r="E631" s="992"/>
      <c r="F631" s="993"/>
      <c r="G631" s="992"/>
      <c r="H631" s="994"/>
    </row>
    <row r="632" spans="1:8" s="995" customFormat="1" x14ac:dyDescent="0.3">
      <c r="A632" s="988"/>
      <c r="B632" s="997"/>
      <c r="C632" s="998"/>
      <c r="D632" s="991"/>
      <c r="E632" s="992"/>
      <c r="F632" s="993"/>
      <c r="G632" s="992"/>
      <c r="H632" s="994"/>
    </row>
    <row r="633" spans="1:8" x14ac:dyDescent="0.3">
      <c r="A633" s="964" t="s">
        <v>12</v>
      </c>
      <c r="B633" s="979" t="s">
        <v>805</v>
      </c>
      <c r="C633" s="966"/>
    </row>
    <row r="634" spans="1:8" x14ac:dyDescent="0.3">
      <c r="A634" s="964" t="s">
        <v>0</v>
      </c>
      <c r="B634" s="965"/>
      <c r="C634" s="966"/>
    </row>
    <row r="635" spans="1:8" ht="28.5" x14ac:dyDescent="0.3">
      <c r="A635" s="964"/>
      <c r="B635" s="965" t="s">
        <v>806</v>
      </c>
      <c r="C635" s="966"/>
    </row>
    <row r="636" spans="1:8" x14ac:dyDescent="0.3">
      <c r="A636" s="964"/>
      <c r="B636" s="965"/>
      <c r="C636" s="966"/>
    </row>
    <row r="637" spans="1:8" x14ac:dyDescent="0.3">
      <c r="A637" s="964"/>
      <c r="B637" s="979" t="s">
        <v>807</v>
      </c>
      <c r="C637" s="966"/>
    </row>
    <row r="638" spans="1:8" x14ac:dyDescent="0.3">
      <c r="A638" s="964"/>
      <c r="B638" s="979"/>
      <c r="C638" s="966"/>
    </row>
    <row r="639" spans="1:8" x14ac:dyDescent="0.3">
      <c r="A639" s="964" t="s">
        <v>14</v>
      </c>
      <c r="B639" s="979" t="s">
        <v>798</v>
      </c>
      <c r="C639" s="966"/>
    </row>
    <row r="640" spans="1:8" x14ac:dyDescent="0.3">
      <c r="A640" s="964"/>
      <c r="B640" s="979"/>
      <c r="C640" s="966"/>
    </row>
    <row r="641" spans="1:3" ht="42.75" x14ac:dyDescent="0.3">
      <c r="A641" s="964"/>
      <c r="B641" s="965" t="s">
        <v>808</v>
      </c>
      <c r="C641" s="966"/>
    </row>
    <row r="642" spans="1:3" x14ac:dyDescent="0.3">
      <c r="A642" s="964"/>
      <c r="B642" s="965"/>
      <c r="C642" s="966"/>
    </row>
    <row r="643" spans="1:3" x14ac:dyDescent="0.3">
      <c r="A643" s="964" t="s">
        <v>16</v>
      </c>
      <c r="B643" s="979" t="s">
        <v>809</v>
      </c>
      <c r="C643" s="966"/>
    </row>
    <row r="644" spans="1:3" x14ac:dyDescent="0.3">
      <c r="A644" s="964"/>
      <c r="B644" s="965" t="s">
        <v>810</v>
      </c>
      <c r="C644" s="966"/>
    </row>
    <row r="645" spans="1:3" x14ac:dyDescent="0.3">
      <c r="A645" s="964"/>
      <c r="B645" s="965" t="s">
        <v>910</v>
      </c>
      <c r="C645" s="966"/>
    </row>
    <row r="646" spans="1:3" x14ac:dyDescent="0.3">
      <c r="A646" s="964"/>
      <c r="B646" s="965"/>
      <c r="C646" s="966"/>
    </row>
    <row r="647" spans="1:3" x14ac:dyDescent="0.3">
      <c r="A647" s="964"/>
      <c r="B647" s="965"/>
      <c r="C647" s="966"/>
    </row>
    <row r="648" spans="1:3" x14ac:dyDescent="0.3">
      <c r="A648" s="964" t="s">
        <v>0</v>
      </c>
      <c r="B648" s="1007" t="s">
        <v>0</v>
      </c>
      <c r="C648" s="966"/>
    </row>
    <row r="649" spans="1:3" x14ac:dyDescent="0.3">
      <c r="A649" s="964"/>
      <c r="B649" s="1007"/>
      <c r="C649" s="966"/>
    </row>
    <row r="650" spans="1:3" x14ac:dyDescent="0.3">
      <c r="A650" s="964"/>
      <c r="B650" s="1008" t="s">
        <v>0</v>
      </c>
      <c r="C650" s="966"/>
    </row>
    <row r="651" spans="1:3" x14ac:dyDescent="0.3">
      <c r="A651" s="964"/>
      <c r="B651" s="965"/>
      <c r="C651" s="966"/>
    </row>
    <row r="652" spans="1:3" x14ac:dyDescent="0.3">
      <c r="A652" s="964"/>
      <c r="B652" s="965"/>
      <c r="C652" s="966"/>
    </row>
    <row r="653" spans="1:3" x14ac:dyDescent="0.3">
      <c r="A653" s="964"/>
      <c r="B653" s="965"/>
      <c r="C653" s="966"/>
    </row>
    <row r="654" spans="1:3" x14ac:dyDescent="0.3">
      <c r="A654" s="964"/>
      <c r="B654" s="965"/>
      <c r="C654" s="966"/>
    </row>
    <row r="655" spans="1:3" x14ac:dyDescent="0.3">
      <c r="A655" s="964"/>
      <c r="B655" s="965"/>
      <c r="C655" s="966"/>
    </row>
    <row r="656" spans="1:3" x14ac:dyDescent="0.3">
      <c r="A656" s="964"/>
      <c r="B656" s="965"/>
      <c r="C656" s="966"/>
    </row>
    <row r="657" spans="1:3" x14ac:dyDescent="0.3">
      <c r="A657" s="964"/>
      <c r="B657" s="965"/>
      <c r="C657" s="966"/>
    </row>
    <row r="658" spans="1:3" x14ac:dyDescent="0.3">
      <c r="A658" s="964"/>
      <c r="B658" s="965"/>
      <c r="C658" s="966"/>
    </row>
    <row r="659" spans="1:3" x14ac:dyDescent="0.3">
      <c r="A659" s="964"/>
      <c r="B659" s="965"/>
      <c r="C659" s="966"/>
    </row>
    <row r="660" spans="1:3" x14ac:dyDescent="0.3">
      <c r="A660" s="964"/>
      <c r="B660" s="965"/>
      <c r="C660" s="966"/>
    </row>
    <row r="661" spans="1:3" x14ac:dyDescent="0.3">
      <c r="A661" s="964"/>
      <c r="B661" s="965"/>
      <c r="C661" s="966"/>
    </row>
    <row r="662" spans="1:3" x14ac:dyDescent="0.3">
      <c r="A662" s="964"/>
      <c r="B662" s="965"/>
      <c r="C662" s="966"/>
    </row>
    <row r="663" spans="1:3" x14ac:dyDescent="0.3">
      <c r="A663" s="964"/>
      <c r="B663" s="965"/>
      <c r="C663" s="966"/>
    </row>
    <row r="664" spans="1:3" x14ac:dyDescent="0.3">
      <c r="A664" s="964"/>
      <c r="B664" s="965"/>
      <c r="C664" s="966"/>
    </row>
    <row r="665" spans="1:3" x14ac:dyDescent="0.3">
      <c r="A665" s="964"/>
      <c r="B665" s="965"/>
      <c r="C665" s="966"/>
    </row>
    <row r="666" spans="1:3" x14ac:dyDescent="0.3">
      <c r="A666" s="964"/>
      <c r="B666" s="965"/>
      <c r="C666" s="966"/>
    </row>
    <row r="667" spans="1:3" x14ac:dyDescent="0.3">
      <c r="A667" s="964"/>
      <c r="B667" s="965"/>
      <c r="C667" s="966"/>
    </row>
    <row r="668" spans="1:3" x14ac:dyDescent="0.3">
      <c r="A668" s="964"/>
      <c r="B668" s="965"/>
      <c r="C668" s="966"/>
    </row>
    <row r="669" spans="1:3" x14ac:dyDescent="0.3">
      <c r="A669" s="964"/>
      <c r="B669" s="965"/>
      <c r="C669" s="966"/>
    </row>
    <row r="670" spans="1:3" x14ac:dyDescent="0.3">
      <c r="A670" s="964"/>
      <c r="B670" s="965"/>
      <c r="C670" s="966"/>
    </row>
    <row r="671" spans="1:3" x14ac:dyDescent="0.3">
      <c r="A671" s="964"/>
      <c r="B671" s="965"/>
      <c r="C671" s="966"/>
    </row>
    <row r="672" spans="1:3" x14ac:dyDescent="0.3">
      <c r="A672" s="964"/>
      <c r="B672" s="965"/>
      <c r="C672" s="966"/>
    </row>
    <row r="673" spans="1:8" x14ac:dyDescent="0.3">
      <c r="A673" s="964"/>
      <c r="B673" s="965"/>
      <c r="C673" s="966"/>
    </row>
    <row r="674" spans="1:8" x14ac:dyDescent="0.3">
      <c r="A674" s="964"/>
      <c r="B674" s="965"/>
      <c r="C674" s="966"/>
    </row>
    <row r="675" spans="1:8" x14ac:dyDescent="0.3">
      <c r="A675" s="964"/>
      <c r="B675" s="965"/>
      <c r="C675" s="966"/>
    </row>
    <row r="676" spans="1:8" ht="45" customHeight="1" thickBot="1" x14ac:dyDescent="0.35">
      <c r="A676" s="974"/>
      <c r="B676" s="975" t="s">
        <v>627</v>
      </c>
      <c r="C676" s="976">
        <f>SUM(C629:C652)</f>
        <v>0</v>
      </c>
    </row>
    <row r="677" spans="1:8" ht="15" thickBot="1" x14ac:dyDescent="0.35">
      <c r="A677" s="958"/>
      <c r="B677" s="959" t="s">
        <v>612</v>
      </c>
      <c r="C677" s="960" t="s">
        <v>613</v>
      </c>
      <c r="D677" s="961"/>
      <c r="E677" s="962"/>
      <c r="F677" s="962"/>
      <c r="G677" s="962"/>
      <c r="H677" s="962"/>
    </row>
    <row r="678" spans="1:8" x14ac:dyDescent="0.3">
      <c r="A678" s="964"/>
      <c r="B678" s="965"/>
      <c r="C678" s="966"/>
      <c r="D678" s="967"/>
      <c r="E678" s="967"/>
      <c r="F678" s="967"/>
      <c r="G678" s="967"/>
      <c r="H678" s="967"/>
    </row>
    <row r="679" spans="1:8" x14ac:dyDescent="0.3">
      <c r="A679" s="964"/>
      <c r="B679" s="965"/>
      <c r="C679" s="966"/>
    </row>
    <row r="680" spans="1:8" s="1016" customFormat="1" x14ac:dyDescent="0.3">
      <c r="A680" s="1009" t="s">
        <v>9</v>
      </c>
      <c r="B680" s="1010" t="s">
        <v>811</v>
      </c>
      <c r="C680" s="1011"/>
      <c r="D680" s="1012"/>
      <c r="E680" s="1013"/>
      <c r="F680" s="1014"/>
      <c r="G680" s="1013"/>
      <c r="H680" s="1015"/>
    </row>
    <row r="681" spans="1:8" s="1016" customFormat="1" x14ac:dyDescent="0.3">
      <c r="A681" s="1009"/>
      <c r="B681" s="1011"/>
      <c r="C681" s="1011"/>
      <c r="D681" s="1012"/>
      <c r="E681" s="1013"/>
      <c r="F681" s="1014"/>
      <c r="G681" s="1013"/>
      <c r="H681" s="1015"/>
    </row>
    <row r="682" spans="1:8" s="1016" customFormat="1" ht="42.75" x14ac:dyDescent="0.3">
      <c r="A682" s="1017"/>
      <c r="B682" s="1018" t="s">
        <v>812</v>
      </c>
      <c r="C682" s="1018"/>
      <c r="D682" s="1012"/>
      <c r="E682" s="1013"/>
      <c r="F682" s="1014"/>
      <c r="G682" s="1013"/>
      <c r="H682" s="1015"/>
    </row>
    <row r="683" spans="1:8" s="1016" customFormat="1" x14ac:dyDescent="0.3">
      <c r="A683" s="1017"/>
      <c r="B683" s="1018"/>
      <c r="C683" s="1018"/>
      <c r="D683" s="1012"/>
      <c r="E683" s="1013"/>
      <c r="F683" s="1014"/>
      <c r="G683" s="1013"/>
      <c r="H683" s="1015"/>
    </row>
    <row r="684" spans="1:8" s="1016" customFormat="1" x14ac:dyDescent="0.3">
      <c r="A684" s="1017"/>
      <c r="B684" s="1018" t="s">
        <v>813</v>
      </c>
      <c r="C684" s="1018"/>
      <c r="D684" s="1012"/>
      <c r="E684" s="1013"/>
      <c r="F684" s="1014"/>
      <c r="G684" s="1013"/>
      <c r="H684" s="1015"/>
    </row>
    <row r="685" spans="1:8" s="1016" customFormat="1" x14ac:dyDescent="0.3">
      <c r="A685" s="1017"/>
      <c r="B685" s="1018"/>
      <c r="C685" s="1018"/>
      <c r="D685" s="1012"/>
      <c r="E685" s="1013"/>
      <c r="F685" s="1014"/>
      <c r="G685" s="1013"/>
      <c r="H685" s="1015"/>
    </row>
    <row r="686" spans="1:8" s="1025" customFormat="1" x14ac:dyDescent="0.2">
      <c r="A686" s="1019"/>
      <c r="B686" s="1020" t="s">
        <v>814</v>
      </c>
      <c r="C686" s="1020"/>
      <c r="D686" s="1021"/>
      <c r="E686" s="1022"/>
      <c r="F686" s="1023"/>
      <c r="G686" s="1022"/>
      <c r="H686" s="1024"/>
    </row>
    <row r="687" spans="1:8" s="1025" customFormat="1" x14ac:dyDescent="0.2">
      <c r="A687" s="1019"/>
      <c r="B687" s="1020"/>
      <c r="C687" s="1020"/>
      <c r="D687" s="1021"/>
      <c r="E687" s="1022"/>
      <c r="F687" s="1023"/>
      <c r="G687" s="1022"/>
      <c r="H687" s="1024"/>
    </row>
    <row r="688" spans="1:8" s="1016" customFormat="1" x14ac:dyDescent="0.3">
      <c r="A688" s="1017"/>
      <c r="B688" s="1018" t="s">
        <v>815</v>
      </c>
      <c r="C688" s="1018"/>
      <c r="D688" s="1012"/>
      <c r="E688" s="1013"/>
      <c r="F688" s="1014"/>
      <c r="G688" s="1013"/>
      <c r="H688" s="1015"/>
    </row>
    <row r="689" spans="1:8" s="1016" customFormat="1" x14ac:dyDescent="0.3">
      <c r="A689" s="1017"/>
      <c r="B689" s="1018"/>
      <c r="C689" s="1018"/>
      <c r="D689" s="1012"/>
      <c r="E689" s="1013"/>
      <c r="F689" s="1014"/>
      <c r="G689" s="1013"/>
      <c r="H689" s="1015"/>
    </row>
    <row r="690" spans="1:8" s="1016" customFormat="1" ht="39.6" customHeight="1" x14ac:dyDescent="0.3">
      <c r="A690" s="1017"/>
      <c r="B690" s="1018" t="s">
        <v>816</v>
      </c>
      <c r="C690" s="1018"/>
      <c r="D690" s="1012"/>
      <c r="E690" s="1013"/>
      <c r="F690" s="1014"/>
      <c r="G690" s="1013"/>
      <c r="H690" s="1015"/>
    </row>
    <row r="691" spans="1:8" s="1016" customFormat="1" x14ac:dyDescent="0.3">
      <c r="A691" s="1017"/>
      <c r="B691" s="1026"/>
      <c r="C691" s="1018"/>
      <c r="D691" s="1012"/>
      <c r="E691" s="1027"/>
      <c r="F691" s="1014"/>
      <c r="G691" s="1027"/>
      <c r="H691" s="1015"/>
    </row>
    <row r="692" spans="1:8" x14ac:dyDescent="0.3">
      <c r="A692" s="964"/>
      <c r="B692" s="979" t="s">
        <v>780</v>
      </c>
      <c r="C692" s="966"/>
    </row>
    <row r="693" spans="1:8" x14ac:dyDescent="0.3">
      <c r="A693" s="964"/>
      <c r="B693" s="979"/>
      <c r="C693" s="966"/>
    </row>
    <row r="694" spans="1:8" x14ac:dyDescent="0.3">
      <c r="A694" s="964" t="s">
        <v>12</v>
      </c>
      <c r="B694" s="1028" t="s">
        <v>817</v>
      </c>
      <c r="C694" s="966">
        <v>0</v>
      </c>
    </row>
    <row r="695" spans="1:8" x14ac:dyDescent="0.3">
      <c r="A695" s="964"/>
      <c r="B695" s="983"/>
      <c r="C695" s="966"/>
    </row>
    <row r="696" spans="1:8" ht="28.5" x14ac:dyDescent="0.3">
      <c r="A696" s="964"/>
      <c r="B696" s="983" t="s">
        <v>818</v>
      </c>
      <c r="C696" s="966"/>
    </row>
    <row r="697" spans="1:8" x14ac:dyDescent="0.3">
      <c r="A697" s="964"/>
      <c r="B697" s="983"/>
      <c r="C697" s="966"/>
    </row>
    <row r="698" spans="1:8" ht="42.75" x14ac:dyDescent="0.3">
      <c r="A698" s="964"/>
      <c r="B698" s="983" t="s">
        <v>819</v>
      </c>
      <c r="C698" s="966"/>
    </row>
    <row r="699" spans="1:8" x14ac:dyDescent="0.3">
      <c r="A699" s="964"/>
      <c r="B699" s="965"/>
      <c r="C699" s="966"/>
    </row>
    <row r="700" spans="1:8" x14ac:dyDescent="0.3">
      <c r="A700" s="964" t="s">
        <v>14</v>
      </c>
      <c r="B700" s="979" t="s">
        <v>820</v>
      </c>
      <c r="C700" s="966"/>
    </row>
    <row r="701" spans="1:8" x14ac:dyDescent="0.3">
      <c r="A701" s="964"/>
      <c r="B701" s="965"/>
      <c r="C701" s="966"/>
    </row>
    <row r="702" spans="1:8" ht="28.5" x14ac:dyDescent="0.3">
      <c r="A702" s="964"/>
      <c r="B702" s="965" t="s">
        <v>821</v>
      </c>
      <c r="C702" s="1029"/>
    </row>
    <row r="703" spans="1:8" x14ac:dyDescent="0.3">
      <c r="A703" s="964"/>
      <c r="B703" s="965"/>
      <c r="C703" s="966"/>
    </row>
    <row r="704" spans="1:8" x14ac:dyDescent="0.3">
      <c r="A704" s="964" t="s">
        <v>16</v>
      </c>
      <c r="B704" s="979" t="s">
        <v>822</v>
      </c>
      <c r="C704" s="966"/>
    </row>
    <row r="705" spans="1:8" x14ac:dyDescent="0.3">
      <c r="A705" s="964"/>
      <c r="B705" s="965"/>
      <c r="C705" s="966"/>
    </row>
    <row r="706" spans="1:8" ht="99.75" x14ac:dyDescent="0.3">
      <c r="A706" s="964"/>
      <c r="B706" s="965" t="s">
        <v>823</v>
      </c>
      <c r="C706" s="966"/>
    </row>
    <row r="707" spans="1:8" x14ac:dyDescent="0.3">
      <c r="A707" s="964"/>
      <c r="B707" s="965"/>
      <c r="C707" s="966"/>
    </row>
    <row r="708" spans="1:8" x14ac:dyDescent="0.3">
      <c r="A708" s="964"/>
      <c r="B708" s="965"/>
      <c r="C708" s="966"/>
    </row>
    <row r="709" spans="1:8" x14ac:dyDescent="0.3">
      <c r="A709" s="964"/>
      <c r="B709" s="965"/>
      <c r="C709" s="966"/>
    </row>
    <row r="710" spans="1:8" x14ac:dyDescent="0.3">
      <c r="A710" s="964"/>
      <c r="B710" s="965"/>
      <c r="C710" s="966"/>
    </row>
    <row r="711" spans="1:8" x14ac:dyDescent="0.3">
      <c r="A711" s="964"/>
      <c r="B711" s="965"/>
      <c r="C711" s="966"/>
    </row>
    <row r="712" spans="1:8" x14ac:dyDescent="0.3">
      <c r="A712" s="964"/>
      <c r="B712" s="965"/>
      <c r="C712" s="966"/>
    </row>
    <row r="713" spans="1:8" x14ac:dyDescent="0.3">
      <c r="A713" s="964"/>
      <c r="B713" s="965"/>
      <c r="C713" s="966"/>
    </row>
    <row r="714" spans="1:8" ht="45" customHeight="1" thickBot="1" x14ac:dyDescent="0.35">
      <c r="A714" s="974"/>
      <c r="B714" s="975" t="s">
        <v>627</v>
      </c>
      <c r="C714" s="976">
        <f>SUM(C682:C707)</f>
        <v>0</v>
      </c>
    </row>
    <row r="715" spans="1:8" ht="15" thickBot="1" x14ac:dyDescent="0.35">
      <c r="A715" s="958"/>
      <c r="B715" s="959" t="s">
        <v>612</v>
      </c>
      <c r="C715" s="960" t="s">
        <v>613</v>
      </c>
      <c r="D715" s="961"/>
      <c r="E715" s="962"/>
      <c r="F715" s="962"/>
      <c r="G715" s="962"/>
      <c r="H715" s="962"/>
    </row>
    <row r="716" spans="1:8" x14ac:dyDescent="0.3">
      <c r="A716" s="964"/>
      <c r="B716" s="965"/>
      <c r="C716" s="966"/>
      <c r="D716" s="967"/>
      <c r="E716" s="967"/>
      <c r="F716" s="967"/>
      <c r="G716" s="967"/>
      <c r="H716" s="967"/>
    </row>
    <row r="717" spans="1:8" x14ac:dyDescent="0.3">
      <c r="A717" s="964" t="s">
        <v>9</v>
      </c>
      <c r="B717" s="979" t="s">
        <v>824</v>
      </c>
      <c r="C717" s="966"/>
    </row>
    <row r="718" spans="1:8" x14ac:dyDescent="0.3">
      <c r="A718" s="964"/>
      <c r="B718" s="965"/>
      <c r="C718" s="966"/>
    </row>
    <row r="719" spans="1:8" ht="42.75" x14ac:dyDescent="0.3">
      <c r="A719" s="964"/>
      <c r="B719" s="968" t="s">
        <v>825</v>
      </c>
      <c r="C719" s="966"/>
    </row>
    <row r="720" spans="1:8" x14ac:dyDescent="0.3">
      <c r="A720" s="964"/>
      <c r="B720" s="965"/>
      <c r="C720" s="966"/>
    </row>
    <row r="721" spans="1:3" ht="39.6" customHeight="1" x14ac:dyDescent="0.3">
      <c r="A721" s="964"/>
      <c r="B721" s="965" t="s">
        <v>826</v>
      </c>
      <c r="C721" s="966"/>
    </row>
    <row r="722" spans="1:3" ht="19.899999999999999" customHeight="1" x14ac:dyDescent="0.3">
      <c r="A722" s="964"/>
      <c r="B722" s="965"/>
      <c r="C722" s="966"/>
    </row>
    <row r="723" spans="1:3" ht="28.5" x14ac:dyDescent="0.3">
      <c r="A723" s="964" t="s">
        <v>0</v>
      </c>
      <c r="B723" s="965" t="s">
        <v>827</v>
      </c>
      <c r="C723" s="966"/>
    </row>
    <row r="724" spans="1:3" x14ac:dyDescent="0.3">
      <c r="A724" s="964"/>
      <c r="B724" s="965"/>
      <c r="C724" s="966"/>
    </row>
    <row r="725" spans="1:3" x14ac:dyDescent="0.3">
      <c r="A725" s="964" t="s">
        <v>12</v>
      </c>
      <c r="B725" s="979" t="s">
        <v>828</v>
      </c>
      <c r="C725" s="966"/>
    </row>
    <row r="726" spans="1:3" x14ac:dyDescent="0.3">
      <c r="A726" s="964"/>
      <c r="B726" s="965"/>
      <c r="C726" s="966"/>
    </row>
    <row r="727" spans="1:3" ht="28.5" x14ac:dyDescent="0.3">
      <c r="A727" s="964"/>
      <c r="B727" s="968" t="s">
        <v>829</v>
      </c>
      <c r="C727" s="1030">
        <v>0</v>
      </c>
    </row>
    <row r="728" spans="1:3" x14ac:dyDescent="0.3">
      <c r="A728" s="964"/>
      <c r="B728" s="965"/>
      <c r="C728" s="966"/>
    </row>
    <row r="729" spans="1:3" x14ac:dyDescent="0.3">
      <c r="A729" s="964"/>
      <c r="B729" s="965"/>
      <c r="C729" s="966"/>
    </row>
    <row r="730" spans="1:3" x14ac:dyDescent="0.3">
      <c r="A730" s="964"/>
      <c r="B730" s="965"/>
      <c r="C730" s="966"/>
    </row>
    <row r="731" spans="1:3" x14ac:dyDescent="0.3">
      <c r="A731" s="964"/>
      <c r="B731" s="965"/>
      <c r="C731" s="966"/>
    </row>
    <row r="732" spans="1:3" x14ac:dyDescent="0.3">
      <c r="A732" s="964"/>
      <c r="B732" s="965"/>
      <c r="C732" s="966"/>
    </row>
    <row r="733" spans="1:3" x14ac:dyDescent="0.3">
      <c r="A733" s="964"/>
      <c r="B733" s="965"/>
      <c r="C733" s="966"/>
    </row>
    <row r="734" spans="1:3" x14ac:dyDescent="0.3">
      <c r="A734" s="964"/>
      <c r="B734" s="965"/>
      <c r="C734" s="966"/>
    </row>
    <row r="735" spans="1:3" x14ac:dyDescent="0.3">
      <c r="A735" s="964"/>
      <c r="B735" s="965"/>
      <c r="C735" s="966"/>
    </row>
    <row r="736" spans="1:3" x14ac:dyDescent="0.3">
      <c r="A736" s="964"/>
      <c r="B736" s="965"/>
      <c r="C736" s="966"/>
    </row>
    <row r="737" spans="1:3" x14ac:dyDescent="0.3">
      <c r="A737" s="964"/>
      <c r="B737" s="965"/>
      <c r="C737" s="966"/>
    </row>
    <row r="738" spans="1:3" x14ac:dyDescent="0.3">
      <c r="A738" s="964"/>
      <c r="B738" s="965"/>
      <c r="C738" s="966"/>
    </row>
    <row r="739" spans="1:3" x14ac:dyDescent="0.3">
      <c r="A739" s="964"/>
      <c r="B739" s="965"/>
      <c r="C739" s="966"/>
    </row>
    <row r="740" spans="1:3" x14ac:dyDescent="0.3">
      <c r="A740" s="964"/>
      <c r="B740" s="965"/>
      <c r="C740" s="966"/>
    </row>
    <row r="741" spans="1:3" x14ac:dyDescent="0.3">
      <c r="A741" s="964"/>
      <c r="B741" s="965"/>
      <c r="C741" s="966"/>
    </row>
    <row r="742" spans="1:3" x14ac:dyDescent="0.3">
      <c r="A742" s="964"/>
      <c r="B742" s="965"/>
      <c r="C742" s="966"/>
    </row>
    <row r="743" spans="1:3" x14ac:dyDescent="0.3">
      <c r="A743" s="964"/>
      <c r="B743" s="965"/>
      <c r="C743" s="966"/>
    </row>
    <row r="744" spans="1:3" x14ac:dyDescent="0.3">
      <c r="A744" s="964"/>
      <c r="B744" s="965"/>
      <c r="C744" s="966"/>
    </row>
    <row r="745" spans="1:3" x14ac:dyDescent="0.3">
      <c r="A745" s="964"/>
      <c r="B745" s="965"/>
      <c r="C745" s="966"/>
    </row>
    <row r="746" spans="1:3" x14ac:dyDescent="0.3">
      <c r="A746" s="964"/>
      <c r="B746" s="965"/>
      <c r="C746" s="966"/>
    </row>
    <row r="747" spans="1:3" x14ac:dyDescent="0.3">
      <c r="A747" s="964"/>
      <c r="B747" s="965"/>
      <c r="C747" s="966"/>
    </row>
    <row r="748" spans="1:3" x14ac:dyDescent="0.3">
      <c r="A748" s="964"/>
      <c r="B748" s="965"/>
      <c r="C748" s="966"/>
    </row>
    <row r="749" spans="1:3" x14ac:dyDescent="0.3">
      <c r="A749" s="964"/>
      <c r="B749" s="965"/>
      <c r="C749" s="966"/>
    </row>
    <row r="750" spans="1:3" x14ac:dyDescent="0.3">
      <c r="A750" s="964"/>
      <c r="B750" s="965"/>
      <c r="C750" s="966"/>
    </row>
    <row r="751" spans="1:3" x14ac:dyDescent="0.3">
      <c r="A751" s="964"/>
      <c r="B751" s="965"/>
      <c r="C751" s="966"/>
    </row>
    <row r="752" spans="1:3" x14ac:dyDescent="0.3">
      <c r="A752" s="964"/>
      <c r="B752" s="965"/>
      <c r="C752" s="966"/>
    </row>
    <row r="753" spans="1:8" x14ac:dyDescent="0.3">
      <c r="A753" s="964"/>
      <c r="B753" s="965"/>
      <c r="C753" s="966"/>
    </row>
    <row r="754" spans="1:8" x14ac:dyDescent="0.3">
      <c r="A754" s="964"/>
      <c r="B754" s="965"/>
      <c r="C754" s="966"/>
    </row>
    <row r="755" spans="1:8" x14ac:dyDescent="0.3">
      <c r="A755" s="964"/>
      <c r="B755" s="965"/>
      <c r="C755" s="966"/>
    </row>
    <row r="756" spans="1:8" x14ac:dyDescent="0.3">
      <c r="A756" s="964"/>
      <c r="B756" s="965"/>
      <c r="C756" s="966"/>
    </row>
    <row r="757" spans="1:8" x14ac:dyDescent="0.3">
      <c r="A757" s="964"/>
      <c r="B757" s="965"/>
      <c r="C757" s="966"/>
    </row>
    <row r="758" spans="1:8" x14ac:dyDescent="0.3">
      <c r="A758" s="964"/>
      <c r="B758" s="965"/>
      <c r="C758" s="966"/>
    </row>
    <row r="759" spans="1:8" x14ac:dyDescent="0.3">
      <c r="A759" s="964"/>
      <c r="B759" s="965"/>
      <c r="C759" s="966"/>
    </row>
    <row r="760" spans="1:8" x14ac:dyDescent="0.3">
      <c r="A760" s="964"/>
      <c r="B760" s="965"/>
      <c r="C760" s="966"/>
    </row>
    <row r="761" spans="1:8" x14ac:dyDescent="0.3">
      <c r="A761" s="964"/>
      <c r="B761" s="965"/>
      <c r="C761" s="966"/>
    </row>
    <row r="762" spans="1:8" x14ac:dyDescent="0.3">
      <c r="A762" s="964"/>
      <c r="B762" s="965"/>
      <c r="C762" s="966"/>
    </row>
    <row r="763" spans="1:8" ht="45" customHeight="1" thickBot="1" x14ac:dyDescent="0.35">
      <c r="A763" s="974"/>
      <c r="B763" s="975" t="s">
        <v>627</v>
      </c>
      <c r="C763" s="976">
        <f>SUM(C679:C747)</f>
        <v>0</v>
      </c>
    </row>
    <row r="764" spans="1:8" ht="15" thickBot="1" x14ac:dyDescent="0.35">
      <c r="A764" s="958"/>
      <c r="B764" s="959" t="s">
        <v>612</v>
      </c>
      <c r="C764" s="960" t="s">
        <v>613</v>
      </c>
      <c r="D764" s="961"/>
      <c r="E764" s="962"/>
      <c r="F764" s="962"/>
      <c r="G764" s="962"/>
      <c r="H764" s="962"/>
    </row>
    <row r="765" spans="1:8" x14ac:dyDescent="0.3">
      <c r="A765" s="964"/>
      <c r="B765" s="965"/>
      <c r="C765" s="966"/>
      <c r="D765" s="967"/>
      <c r="E765" s="967"/>
      <c r="F765" s="967"/>
      <c r="G765" s="967"/>
      <c r="H765" s="967"/>
    </row>
    <row r="766" spans="1:8" x14ac:dyDescent="0.3">
      <c r="A766" s="964"/>
      <c r="B766" s="979"/>
      <c r="C766" s="966"/>
    </row>
    <row r="767" spans="1:8" x14ac:dyDescent="0.3">
      <c r="A767" s="964" t="s">
        <v>0</v>
      </c>
      <c r="B767" s="1031" t="s">
        <v>830</v>
      </c>
      <c r="C767" s="966"/>
    </row>
    <row r="768" spans="1:8" x14ac:dyDescent="0.3">
      <c r="A768" s="964"/>
      <c r="B768" s="965"/>
      <c r="C768" s="966"/>
    </row>
    <row r="769" spans="1:8" s="1016" customFormat="1" x14ac:dyDescent="0.3">
      <c r="A769" s="964" t="s">
        <v>9</v>
      </c>
      <c r="B769" s="1032" t="s">
        <v>831</v>
      </c>
      <c r="C769" s="1033"/>
      <c r="D769" s="1012"/>
      <c r="E769" s="1013"/>
      <c r="F769" s="1014"/>
      <c r="G769" s="1013"/>
      <c r="H769" s="1015"/>
    </row>
    <row r="770" spans="1:8" s="1016" customFormat="1" x14ac:dyDescent="0.3">
      <c r="A770" s="1017"/>
      <c r="B770" s="1033"/>
      <c r="C770" s="1033"/>
      <c r="D770" s="1012"/>
      <c r="E770" s="1013"/>
      <c r="F770" s="1014"/>
      <c r="G770" s="1013"/>
      <c r="H770" s="1015"/>
    </row>
    <row r="771" spans="1:8" ht="17.45" customHeight="1" x14ac:dyDescent="0.3">
      <c r="A771" s="964"/>
      <c r="B771" s="968" t="s">
        <v>832</v>
      </c>
      <c r="C771" s="1030" t="s">
        <v>0</v>
      </c>
    </row>
    <row r="772" spans="1:8" x14ac:dyDescent="0.3">
      <c r="A772" s="964"/>
      <c r="B772" s="965"/>
      <c r="C772" s="966"/>
    </row>
    <row r="773" spans="1:8" s="1016" customFormat="1" ht="82.9" customHeight="1" x14ac:dyDescent="0.3">
      <c r="A773" s="1017" t="s">
        <v>0</v>
      </c>
      <c r="B773" s="1020" t="s">
        <v>833</v>
      </c>
      <c r="C773" s="1018"/>
      <c r="D773" s="1034"/>
      <c r="E773" s="1013"/>
      <c r="F773" s="1014"/>
      <c r="G773" s="1013"/>
      <c r="H773" s="1015"/>
    </row>
    <row r="774" spans="1:8" s="1016" customFormat="1" ht="15" customHeight="1" x14ac:dyDescent="0.3">
      <c r="A774" s="1017"/>
      <c r="B774" s="1035" t="s">
        <v>834</v>
      </c>
      <c r="C774" s="1018"/>
      <c r="D774" s="1034"/>
      <c r="E774" s="1027"/>
      <c r="F774" s="1014"/>
      <c r="G774" s="1027"/>
      <c r="H774" s="1015"/>
    </row>
    <row r="775" spans="1:8" s="1016" customFormat="1" ht="15" customHeight="1" x14ac:dyDescent="0.3">
      <c r="A775" s="1017"/>
      <c r="B775" s="1035"/>
      <c r="C775" s="1018"/>
      <c r="D775" s="1034"/>
      <c r="E775" s="1027"/>
      <c r="F775" s="1014"/>
      <c r="G775" s="1027"/>
      <c r="H775" s="1015"/>
    </row>
    <row r="776" spans="1:8" s="1016" customFormat="1" ht="15" customHeight="1" x14ac:dyDescent="0.3">
      <c r="A776" s="1017"/>
      <c r="B776" s="1036" t="s">
        <v>835</v>
      </c>
      <c r="C776" s="1018"/>
      <c r="D776" s="1034"/>
      <c r="E776" s="1027"/>
      <c r="F776" s="1014"/>
      <c r="G776" s="1027"/>
      <c r="H776" s="1015"/>
    </row>
    <row r="777" spans="1:8" s="1016" customFormat="1" ht="15" customHeight="1" x14ac:dyDescent="0.3">
      <c r="A777" s="1017"/>
      <c r="B777" s="1036"/>
      <c r="C777" s="1018"/>
      <c r="D777" s="1034"/>
      <c r="E777" s="1027"/>
      <c r="F777" s="1014"/>
      <c r="G777" s="1027"/>
      <c r="H777" s="1015"/>
    </row>
    <row r="778" spans="1:8" s="1016" customFormat="1" ht="15" customHeight="1" x14ac:dyDescent="0.3">
      <c r="A778" s="1017"/>
      <c r="B778" s="1035" t="s">
        <v>836</v>
      </c>
      <c r="C778" s="1018"/>
      <c r="D778" s="1034"/>
      <c r="E778" s="1027"/>
      <c r="F778" s="1014"/>
      <c r="G778" s="1027"/>
      <c r="H778" s="1015"/>
    </row>
    <row r="779" spans="1:8" s="1016" customFormat="1" ht="15" customHeight="1" x14ac:dyDescent="0.3">
      <c r="A779" s="1017"/>
      <c r="B779" s="1035"/>
      <c r="C779" s="1018"/>
      <c r="D779" s="1034"/>
      <c r="E779" s="1027"/>
      <c r="F779" s="1014"/>
      <c r="G779" s="1027"/>
      <c r="H779" s="1015"/>
    </row>
    <row r="780" spans="1:8" ht="28.5" x14ac:dyDescent="0.3">
      <c r="A780" s="964"/>
      <c r="B780" s="965" t="s">
        <v>837</v>
      </c>
      <c r="C780" s="966"/>
    </row>
    <row r="781" spans="1:8" x14ac:dyDescent="0.3">
      <c r="A781" s="964"/>
      <c r="B781" s="965"/>
      <c r="C781" s="966"/>
    </row>
    <row r="782" spans="1:8" x14ac:dyDescent="0.3">
      <c r="A782" s="964"/>
      <c r="B782" s="965" t="s">
        <v>838</v>
      </c>
      <c r="C782" s="966"/>
    </row>
    <row r="783" spans="1:8" x14ac:dyDescent="0.3">
      <c r="A783" s="964"/>
      <c r="B783" s="965"/>
      <c r="C783" s="966"/>
    </row>
    <row r="784" spans="1:8" x14ac:dyDescent="0.3">
      <c r="A784" s="964"/>
      <c r="B784" s="965" t="s">
        <v>839</v>
      </c>
      <c r="C784" s="966"/>
    </row>
    <row r="785" spans="1:8" x14ac:dyDescent="0.3">
      <c r="A785" s="964"/>
      <c r="B785" s="965"/>
      <c r="C785" s="966"/>
    </row>
    <row r="786" spans="1:8" x14ac:dyDescent="0.3">
      <c r="A786" s="964"/>
      <c r="B786" s="968" t="s">
        <v>840</v>
      </c>
      <c r="C786" s="1030" t="s">
        <v>0</v>
      </c>
    </row>
    <row r="787" spans="1:8" x14ac:dyDescent="0.3">
      <c r="A787" s="964"/>
      <c r="B787" s="965"/>
      <c r="C787" s="966"/>
    </row>
    <row r="788" spans="1:8" x14ac:dyDescent="0.3">
      <c r="A788" s="964" t="s">
        <v>0</v>
      </c>
      <c r="B788" s="1037" t="s">
        <v>841</v>
      </c>
      <c r="C788" s="966"/>
    </row>
    <row r="789" spans="1:8" x14ac:dyDescent="0.3">
      <c r="A789" s="964"/>
      <c r="B789" s="965"/>
      <c r="C789" s="966"/>
    </row>
    <row r="790" spans="1:8" ht="28.5" x14ac:dyDescent="0.3">
      <c r="A790" s="964"/>
      <c r="B790" s="968" t="s">
        <v>842</v>
      </c>
      <c r="C790" s="1030">
        <v>0</v>
      </c>
    </row>
    <row r="791" spans="1:8" x14ac:dyDescent="0.3">
      <c r="A791" s="964"/>
      <c r="B791" s="965"/>
      <c r="C791" s="966"/>
    </row>
    <row r="792" spans="1:8" x14ac:dyDescent="0.3">
      <c r="A792" s="964"/>
      <c r="B792" s="968" t="s">
        <v>843</v>
      </c>
      <c r="C792" s="1030" t="s">
        <v>0</v>
      </c>
    </row>
    <row r="793" spans="1:8" x14ac:dyDescent="0.3">
      <c r="A793" s="964"/>
      <c r="B793" s="965"/>
      <c r="C793" s="966"/>
    </row>
    <row r="794" spans="1:8" x14ac:dyDescent="0.3">
      <c r="A794" s="964"/>
      <c r="B794" s="965" t="s">
        <v>844</v>
      </c>
      <c r="C794" s="966"/>
    </row>
    <row r="795" spans="1:8" x14ac:dyDescent="0.3">
      <c r="A795" s="964"/>
      <c r="B795" s="965"/>
      <c r="C795" s="966"/>
    </row>
    <row r="796" spans="1:8" ht="15" customHeight="1" x14ac:dyDescent="0.3">
      <c r="A796" s="964"/>
      <c r="B796" s="965" t="s">
        <v>845</v>
      </c>
      <c r="C796" s="966"/>
    </row>
    <row r="797" spans="1:8" x14ac:dyDescent="0.3">
      <c r="A797" s="964"/>
      <c r="B797" s="965"/>
      <c r="C797" s="966"/>
    </row>
    <row r="798" spans="1:8" ht="15" customHeight="1" x14ac:dyDescent="0.3">
      <c r="A798" s="964"/>
      <c r="B798" s="965" t="s">
        <v>846</v>
      </c>
      <c r="C798" s="966">
        <v>0</v>
      </c>
    </row>
    <row r="799" spans="1:8" x14ac:dyDescent="0.3">
      <c r="A799" s="964"/>
      <c r="B799" s="965"/>
      <c r="C799" s="966"/>
    </row>
    <row r="800" spans="1:8" s="1016" customFormat="1" x14ac:dyDescent="0.3">
      <c r="A800" s="1017" t="s">
        <v>0</v>
      </c>
      <c r="B800" s="1038" t="s">
        <v>847</v>
      </c>
      <c r="C800" s="1011"/>
      <c r="D800" s="1012"/>
      <c r="E800" s="1013"/>
      <c r="F800" s="1014"/>
      <c r="G800" s="1013"/>
      <c r="H800" s="1015"/>
    </row>
    <row r="801" spans="1:8" s="1016" customFormat="1" x14ac:dyDescent="0.3">
      <c r="A801" s="1017"/>
      <c r="B801" s="1011"/>
      <c r="C801" s="1011"/>
      <c r="D801" s="1012"/>
      <c r="E801" s="1013"/>
      <c r="F801" s="1014"/>
      <c r="G801" s="1013"/>
      <c r="H801" s="1015"/>
    </row>
    <row r="802" spans="1:8" s="1016" customFormat="1" ht="28.5" x14ac:dyDescent="0.3">
      <c r="A802" s="1017"/>
      <c r="B802" s="1018" t="s">
        <v>848</v>
      </c>
      <c r="C802" s="1018"/>
      <c r="D802" s="1012"/>
      <c r="E802" s="1013"/>
      <c r="F802" s="1014"/>
      <c r="G802" s="1013"/>
      <c r="H802" s="1015"/>
    </row>
    <row r="803" spans="1:8" s="1016" customFormat="1" x14ac:dyDescent="0.3">
      <c r="A803" s="1017"/>
      <c r="B803" s="1026"/>
      <c r="C803" s="1018"/>
      <c r="D803" s="1012"/>
      <c r="E803" s="1027"/>
      <c r="F803" s="1014"/>
      <c r="G803" s="1027"/>
      <c r="H803" s="1015"/>
    </row>
    <row r="804" spans="1:8" x14ac:dyDescent="0.3">
      <c r="A804" s="964" t="s">
        <v>0</v>
      </c>
      <c r="B804" s="1037" t="s">
        <v>849</v>
      </c>
      <c r="C804" s="966"/>
    </row>
    <row r="805" spans="1:8" x14ac:dyDescent="0.3">
      <c r="A805" s="964"/>
      <c r="B805" s="965"/>
      <c r="C805" s="966"/>
    </row>
    <row r="806" spans="1:8" ht="28.5" x14ac:dyDescent="0.3">
      <c r="A806" s="964"/>
      <c r="B806" s="965" t="s">
        <v>850</v>
      </c>
      <c r="C806" s="966"/>
    </row>
    <row r="807" spans="1:8" x14ac:dyDescent="0.3">
      <c r="A807" s="964"/>
      <c r="B807" s="965"/>
      <c r="C807" s="966"/>
    </row>
    <row r="808" spans="1:8" x14ac:dyDescent="0.3">
      <c r="A808" s="964"/>
      <c r="B808" s="965"/>
      <c r="C808" s="966"/>
    </row>
    <row r="809" spans="1:8" ht="45" customHeight="1" thickBot="1" x14ac:dyDescent="0.35">
      <c r="A809" s="974"/>
      <c r="B809" s="975" t="s">
        <v>627</v>
      </c>
      <c r="C809" s="976">
        <f>SUM(C768:C807)</f>
        <v>0</v>
      </c>
    </row>
    <row r="810" spans="1:8" ht="15" thickBot="1" x14ac:dyDescent="0.35">
      <c r="A810" s="958"/>
      <c r="B810" s="959" t="s">
        <v>612</v>
      </c>
      <c r="C810" s="960" t="s">
        <v>613</v>
      </c>
      <c r="D810" s="961"/>
      <c r="E810" s="962"/>
      <c r="F810" s="962"/>
      <c r="G810" s="962"/>
      <c r="H810" s="962"/>
    </row>
    <row r="811" spans="1:8" x14ac:dyDescent="0.3">
      <c r="A811" s="964"/>
      <c r="B811" s="965"/>
      <c r="C811" s="966"/>
      <c r="D811" s="967"/>
      <c r="E811" s="967"/>
      <c r="F811" s="967"/>
      <c r="G811" s="967"/>
      <c r="H811" s="967"/>
    </row>
    <row r="812" spans="1:8" s="1042" customFormat="1" x14ac:dyDescent="0.3">
      <c r="A812" s="1039" t="s">
        <v>9</v>
      </c>
      <c r="B812" s="1040" t="s">
        <v>851</v>
      </c>
      <c r="C812" s="1041"/>
    </row>
    <row r="813" spans="1:8" s="1042" customFormat="1" x14ac:dyDescent="0.3">
      <c r="A813" s="1039"/>
      <c r="B813" s="1043"/>
      <c r="C813" s="1041"/>
    </row>
    <row r="814" spans="1:8" s="1042" customFormat="1" ht="28.5" x14ac:dyDescent="0.3">
      <c r="A814" s="1039"/>
      <c r="B814" s="1044" t="s">
        <v>852</v>
      </c>
      <c r="C814" s="1041">
        <v>0</v>
      </c>
    </row>
    <row r="815" spans="1:8" x14ac:dyDescent="0.3">
      <c r="A815" s="964"/>
      <c r="B815" s="965"/>
      <c r="C815" s="966"/>
    </row>
    <row r="816" spans="1:8" x14ac:dyDescent="0.3">
      <c r="A816" s="964" t="s">
        <v>12</v>
      </c>
      <c r="B816" s="979" t="s">
        <v>853</v>
      </c>
      <c r="C816" s="966"/>
    </row>
    <row r="817" spans="1:8" x14ac:dyDescent="0.3">
      <c r="A817" s="964"/>
      <c r="B817" s="979" t="s">
        <v>854</v>
      </c>
      <c r="C817" s="966"/>
    </row>
    <row r="818" spans="1:8" x14ac:dyDescent="0.3">
      <c r="A818" s="964"/>
      <c r="B818" s="965"/>
      <c r="C818" s="966"/>
    </row>
    <row r="819" spans="1:8" x14ac:dyDescent="0.3">
      <c r="A819" s="964"/>
      <c r="B819" s="965" t="s">
        <v>855</v>
      </c>
      <c r="C819" s="966"/>
    </row>
    <row r="820" spans="1:8" x14ac:dyDescent="0.3">
      <c r="A820" s="964"/>
      <c r="B820" s="965"/>
      <c r="C820" s="966"/>
    </row>
    <row r="821" spans="1:8" s="1006" customFormat="1" ht="42.75" x14ac:dyDescent="0.3">
      <c r="A821" s="1004"/>
      <c r="B821" s="1045" t="s">
        <v>911</v>
      </c>
      <c r="C821" s="1046"/>
    </row>
    <row r="822" spans="1:8" x14ac:dyDescent="0.3">
      <c r="A822" s="964"/>
      <c r="B822" s="968"/>
      <c r="C822" s="1030"/>
    </row>
    <row r="823" spans="1:8" x14ac:dyDescent="0.3">
      <c r="A823" s="964"/>
      <c r="B823" s="965" t="s">
        <v>856</v>
      </c>
      <c r="C823" s="966"/>
    </row>
    <row r="824" spans="1:8" x14ac:dyDescent="0.3">
      <c r="A824" s="964"/>
      <c r="B824" s="965" t="s">
        <v>857</v>
      </c>
      <c r="C824" s="966"/>
    </row>
    <row r="825" spans="1:8" x14ac:dyDescent="0.3">
      <c r="A825" s="964"/>
      <c r="B825" s="965" t="s">
        <v>858</v>
      </c>
      <c r="C825" s="966"/>
    </row>
    <row r="826" spans="1:8" x14ac:dyDescent="0.3">
      <c r="A826" s="964"/>
      <c r="B826" s="965"/>
      <c r="C826" s="966"/>
    </row>
    <row r="827" spans="1:8" s="1016" customFormat="1" x14ac:dyDescent="0.3">
      <c r="A827" s="1009" t="s">
        <v>14</v>
      </c>
      <c r="B827" s="1010" t="s">
        <v>859</v>
      </c>
      <c r="C827" s="1011"/>
      <c r="D827" s="1012"/>
      <c r="E827" s="1013"/>
      <c r="F827" s="1014"/>
      <c r="G827" s="1013"/>
      <c r="H827" s="1015"/>
    </row>
    <row r="828" spans="1:8" s="1016" customFormat="1" x14ac:dyDescent="0.3">
      <c r="A828" s="1009"/>
      <c r="B828" s="1011"/>
      <c r="C828" s="1011"/>
      <c r="D828" s="1012"/>
      <c r="E828" s="1013"/>
      <c r="F828" s="1014"/>
      <c r="G828" s="1013"/>
      <c r="H828" s="1015"/>
    </row>
    <row r="829" spans="1:8" s="1016" customFormat="1" ht="28.5" x14ac:dyDescent="0.3">
      <c r="A829" s="1017"/>
      <c r="B829" s="1018" t="s">
        <v>860</v>
      </c>
      <c r="C829" s="1018"/>
      <c r="D829" s="1012"/>
      <c r="E829" s="1013"/>
      <c r="F829" s="1014"/>
      <c r="G829" s="1013"/>
      <c r="H829" s="1015"/>
    </row>
    <row r="830" spans="1:8" s="1016" customFormat="1" ht="42.75" x14ac:dyDescent="0.3">
      <c r="A830" s="1017"/>
      <c r="B830" s="1018" t="s">
        <v>861</v>
      </c>
      <c r="C830" s="1018"/>
      <c r="D830" s="1012"/>
      <c r="E830" s="1013"/>
      <c r="F830" s="1014"/>
      <c r="G830" s="1013"/>
      <c r="H830" s="1015"/>
    </row>
    <row r="831" spans="1:8" s="1016" customFormat="1" ht="85.5" x14ac:dyDescent="0.3">
      <c r="A831" s="1017"/>
      <c r="B831" s="1018" t="s">
        <v>862</v>
      </c>
      <c r="C831" s="1018"/>
      <c r="D831" s="1012"/>
      <c r="E831" s="1013"/>
      <c r="F831" s="1014"/>
      <c r="G831" s="1013"/>
      <c r="H831" s="1015"/>
    </row>
    <row r="832" spans="1:8" ht="15" customHeight="1" x14ac:dyDescent="0.3">
      <c r="A832" s="964"/>
      <c r="B832" s="965"/>
      <c r="C832" s="966"/>
    </row>
    <row r="833" spans="1:8" s="1016" customFormat="1" x14ac:dyDescent="0.3">
      <c r="A833" s="1017" t="s">
        <v>16</v>
      </c>
      <c r="B833" s="1010" t="s">
        <v>863</v>
      </c>
      <c r="C833" s="1011"/>
      <c r="D833" s="1012"/>
      <c r="E833" s="1013"/>
      <c r="F833" s="1014"/>
      <c r="G833" s="1013"/>
      <c r="H833" s="1015"/>
    </row>
    <row r="834" spans="1:8" s="1016" customFormat="1" x14ac:dyDescent="0.3">
      <c r="A834" s="1017"/>
      <c r="B834" s="1011"/>
      <c r="C834" s="1011"/>
      <c r="D834" s="1012"/>
      <c r="E834" s="1013"/>
      <c r="F834" s="1014"/>
      <c r="G834" s="1013"/>
      <c r="H834" s="1015"/>
    </row>
    <row r="835" spans="1:8" s="1016" customFormat="1" ht="85.5" x14ac:dyDescent="0.3">
      <c r="A835" s="1017"/>
      <c r="B835" s="1018" t="s">
        <v>864</v>
      </c>
      <c r="C835" s="1018"/>
      <c r="D835" s="1012"/>
      <c r="E835" s="1013"/>
      <c r="F835" s="1014"/>
      <c r="G835" s="1013"/>
      <c r="H835" s="1015"/>
    </row>
    <row r="836" spans="1:8" ht="15" customHeight="1" x14ac:dyDescent="0.3">
      <c r="A836" s="964"/>
      <c r="B836" s="965"/>
      <c r="C836" s="966"/>
    </row>
    <row r="837" spans="1:8" s="1016" customFormat="1" x14ac:dyDescent="0.3">
      <c r="A837" s="1009" t="s">
        <v>19</v>
      </c>
      <c r="B837" s="1010" t="s">
        <v>865</v>
      </c>
      <c r="C837" s="1011"/>
      <c r="D837" s="1012"/>
      <c r="E837" s="1013"/>
      <c r="F837" s="1014"/>
      <c r="G837" s="1013"/>
      <c r="H837" s="1015"/>
    </row>
    <row r="838" spans="1:8" s="1016" customFormat="1" x14ac:dyDescent="0.3">
      <c r="A838" s="1009"/>
      <c r="B838" s="1011"/>
      <c r="C838" s="1011"/>
      <c r="D838" s="1012"/>
      <c r="E838" s="1013"/>
      <c r="F838" s="1014"/>
      <c r="G838" s="1013"/>
      <c r="H838" s="1015"/>
    </row>
    <row r="839" spans="1:8" s="1016" customFormat="1" ht="28.5" x14ac:dyDescent="0.3">
      <c r="A839" s="1017"/>
      <c r="B839" s="1047" t="s">
        <v>866</v>
      </c>
      <c r="C839" s="1047"/>
      <c r="D839" s="1012"/>
      <c r="E839" s="1013"/>
      <c r="F839" s="1014"/>
      <c r="G839" s="1013"/>
      <c r="H839" s="1015"/>
    </row>
    <row r="840" spans="1:8" ht="15" customHeight="1" x14ac:dyDescent="0.3">
      <c r="A840" s="964"/>
      <c r="B840" s="965"/>
      <c r="C840" s="966"/>
    </row>
    <row r="841" spans="1:8" ht="15" customHeight="1" x14ac:dyDescent="0.3">
      <c r="A841" s="964"/>
      <c r="B841" s="965"/>
      <c r="C841" s="966"/>
    </row>
    <row r="842" spans="1:8" ht="15" customHeight="1" x14ac:dyDescent="0.3">
      <c r="A842" s="964"/>
      <c r="B842" s="965"/>
      <c r="C842" s="966"/>
    </row>
    <row r="843" spans="1:8" ht="15" customHeight="1" x14ac:dyDescent="0.3">
      <c r="A843" s="964"/>
      <c r="B843" s="965"/>
      <c r="C843" s="966"/>
    </row>
    <row r="844" spans="1:8" ht="15" customHeight="1" x14ac:dyDescent="0.3">
      <c r="A844" s="964"/>
      <c r="B844" s="965"/>
      <c r="C844" s="966"/>
    </row>
    <row r="845" spans="1:8" ht="15" customHeight="1" x14ac:dyDescent="0.3">
      <c r="A845" s="964"/>
      <c r="B845" s="965"/>
      <c r="C845" s="966"/>
    </row>
    <row r="846" spans="1:8" ht="15" customHeight="1" x14ac:dyDescent="0.3">
      <c r="A846" s="964"/>
      <c r="B846" s="965"/>
      <c r="C846" s="966"/>
    </row>
    <row r="847" spans="1:8" ht="15" customHeight="1" x14ac:dyDescent="0.3">
      <c r="A847" s="964"/>
      <c r="B847" s="965"/>
      <c r="C847" s="966"/>
    </row>
    <row r="848" spans="1:8" ht="15" customHeight="1" x14ac:dyDescent="0.3">
      <c r="A848" s="964"/>
      <c r="B848" s="965"/>
      <c r="C848" s="966"/>
    </row>
    <row r="849" spans="1:3" x14ac:dyDescent="0.3">
      <c r="A849" s="964"/>
      <c r="B849" s="965"/>
      <c r="C849" s="966"/>
    </row>
    <row r="850" spans="1:3" x14ac:dyDescent="0.3">
      <c r="A850" s="974"/>
      <c r="B850" s="975" t="s">
        <v>627</v>
      </c>
      <c r="C850" s="976">
        <f>SUM(C812:C844)</f>
        <v>0</v>
      </c>
    </row>
    <row r="851" spans="1:3" ht="23.25" customHeight="1" x14ac:dyDescent="0.3">
      <c r="A851" s="977"/>
      <c r="B851" s="978" t="s">
        <v>628</v>
      </c>
      <c r="C851" s="976" t="s">
        <v>867</v>
      </c>
    </row>
    <row r="852" spans="1:3" x14ac:dyDescent="0.3">
      <c r="A852" s="964"/>
      <c r="B852" s="965"/>
      <c r="C852" s="966"/>
    </row>
    <row r="853" spans="1:3" x14ac:dyDescent="0.3">
      <c r="A853" s="964"/>
      <c r="B853" s="965" t="s">
        <v>68</v>
      </c>
      <c r="C853" s="966"/>
    </row>
    <row r="854" spans="1:3" x14ac:dyDescent="0.3">
      <c r="A854" s="964"/>
      <c r="C854" s="966"/>
    </row>
    <row r="855" spans="1:3" x14ac:dyDescent="0.3">
      <c r="A855" s="964"/>
      <c r="B855" s="965" t="s">
        <v>868</v>
      </c>
      <c r="C855" s="966">
        <f>C43</f>
        <v>0</v>
      </c>
    </row>
    <row r="856" spans="1:3" x14ac:dyDescent="0.3">
      <c r="A856" s="964"/>
      <c r="B856" s="965"/>
      <c r="C856" s="966"/>
    </row>
    <row r="857" spans="1:3" x14ac:dyDescent="0.3">
      <c r="A857" s="964"/>
      <c r="B857" s="965" t="s">
        <v>869</v>
      </c>
      <c r="C857" s="966">
        <f>C75</f>
        <v>0</v>
      </c>
    </row>
    <row r="858" spans="1:3" x14ac:dyDescent="0.3">
      <c r="A858" s="964"/>
      <c r="B858" s="965"/>
      <c r="C858" s="966"/>
    </row>
    <row r="859" spans="1:3" x14ac:dyDescent="0.3">
      <c r="A859" s="964"/>
      <c r="B859" s="965" t="s">
        <v>870</v>
      </c>
      <c r="C859" s="966">
        <f>C122</f>
        <v>0</v>
      </c>
    </row>
    <row r="860" spans="1:3" x14ac:dyDescent="0.3">
      <c r="A860" s="964"/>
      <c r="B860" s="965"/>
      <c r="C860" s="966"/>
    </row>
    <row r="861" spans="1:3" x14ac:dyDescent="0.3">
      <c r="A861" s="964"/>
      <c r="B861" s="965" t="s">
        <v>871</v>
      </c>
      <c r="C861" s="966">
        <f>C170</f>
        <v>0</v>
      </c>
    </row>
    <row r="862" spans="1:3" x14ac:dyDescent="0.3">
      <c r="A862" s="964"/>
      <c r="B862" s="965"/>
      <c r="C862" s="966"/>
    </row>
    <row r="863" spans="1:3" x14ac:dyDescent="0.3">
      <c r="A863" s="964"/>
      <c r="B863" s="965" t="s">
        <v>872</v>
      </c>
      <c r="C863" s="966">
        <f>C211</f>
        <v>0</v>
      </c>
    </row>
    <row r="864" spans="1:3" x14ac:dyDescent="0.3">
      <c r="A864" s="964"/>
      <c r="B864" s="965"/>
      <c r="C864" s="966"/>
    </row>
    <row r="865" spans="1:3" x14ac:dyDescent="0.3">
      <c r="A865" s="964"/>
      <c r="B865" s="965" t="s">
        <v>873</v>
      </c>
      <c r="C865" s="966">
        <f>C264</f>
        <v>0</v>
      </c>
    </row>
    <row r="866" spans="1:3" x14ac:dyDescent="0.3">
      <c r="A866" s="964"/>
      <c r="B866" s="965"/>
      <c r="C866" s="966"/>
    </row>
    <row r="867" spans="1:3" x14ac:dyDescent="0.3">
      <c r="A867" s="964"/>
      <c r="B867" s="965" t="s">
        <v>874</v>
      </c>
      <c r="C867" s="966">
        <f>C319</f>
        <v>0</v>
      </c>
    </row>
    <row r="868" spans="1:3" x14ac:dyDescent="0.3">
      <c r="A868" s="964"/>
      <c r="B868" s="965"/>
      <c r="C868" s="966"/>
    </row>
    <row r="869" spans="1:3" x14ac:dyDescent="0.3">
      <c r="A869" s="964"/>
      <c r="B869" s="965" t="s">
        <v>875</v>
      </c>
      <c r="C869" s="966">
        <f>C374</f>
        <v>0</v>
      </c>
    </row>
    <row r="870" spans="1:3" x14ac:dyDescent="0.3">
      <c r="A870" s="964"/>
      <c r="B870" s="965"/>
      <c r="C870" s="966"/>
    </row>
    <row r="871" spans="1:3" x14ac:dyDescent="0.3">
      <c r="A871" s="964"/>
      <c r="B871" s="965" t="s">
        <v>876</v>
      </c>
      <c r="C871" s="966">
        <f>C426</f>
        <v>0</v>
      </c>
    </row>
    <row r="872" spans="1:3" x14ac:dyDescent="0.3">
      <c r="A872" s="964"/>
      <c r="B872" s="965"/>
      <c r="C872" s="966"/>
    </row>
    <row r="873" spans="1:3" x14ac:dyDescent="0.3">
      <c r="A873" s="964"/>
      <c r="B873" s="965" t="s">
        <v>877</v>
      </c>
      <c r="C873" s="966">
        <f>C473</f>
        <v>0</v>
      </c>
    </row>
    <row r="874" spans="1:3" x14ac:dyDescent="0.3">
      <c r="A874" s="964"/>
      <c r="B874" s="965"/>
      <c r="C874" s="966"/>
    </row>
    <row r="875" spans="1:3" x14ac:dyDescent="0.3">
      <c r="A875" s="964"/>
      <c r="B875" s="965" t="s">
        <v>878</v>
      </c>
      <c r="C875" s="966">
        <f>C513</f>
        <v>0</v>
      </c>
    </row>
    <row r="876" spans="1:3" x14ac:dyDescent="0.3">
      <c r="A876" s="964"/>
      <c r="B876" s="965"/>
      <c r="C876" s="966"/>
    </row>
    <row r="877" spans="1:3" x14ac:dyDescent="0.3">
      <c r="A877" s="964"/>
      <c r="B877" s="965" t="s">
        <v>879</v>
      </c>
      <c r="C877" s="966">
        <f>C556</f>
        <v>0</v>
      </c>
    </row>
    <row r="878" spans="1:3" x14ac:dyDescent="0.3">
      <c r="A878" s="964"/>
      <c r="B878" s="965"/>
      <c r="C878" s="966"/>
    </row>
    <row r="879" spans="1:3" x14ac:dyDescent="0.3">
      <c r="A879" s="964"/>
      <c r="B879" s="965" t="s">
        <v>880</v>
      </c>
      <c r="C879" s="966">
        <f>+C591</f>
        <v>0</v>
      </c>
    </row>
    <row r="880" spans="1:3" x14ac:dyDescent="0.3">
      <c r="A880" s="964"/>
      <c r="B880" s="965"/>
      <c r="C880" s="966"/>
    </row>
    <row r="881" spans="1:3" x14ac:dyDescent="0.3">
      <c r="A881" s="964"/>
      <c r="B881" s="965" t="s">
        <v>881</v>
      </c>
      <c r="C881" s="966">
        <f>+C626</f>
        <v>0</v>
      </c>
    </row>
    <row r="882" spans="1:3" x14ac:dyDescent="0.3">
      <c r="A882" s="964"/>
      <c r="B882" s="965"/>
      <c r="C882" s="966" t="s">
        <v>0</v>
      </c>
    </row>
    <row r="883" spans="1:3" x14ac:dyDescent="0.3">
      <c r="A883" s="964"/>
      <c r="B883" s="965" t="s">
        <v>882</v>
      </c>
      <c r="C883" s="966">
        <f>+C676</f>
        <v>0</v>
      </c>
    </row>
    <row r="884" spans="1:3" x14ac:dyDescent="0.3">
      <c r="A884" s="964"/>
      <c r="B884" s="965"/>
      <c r="C884" s="966"/>
    </row>
    <row r="885" spans="1:3" x14ac:dyDescent="0.3">
      <c r="A885" s="964"/>
      <c r="B885" s="965" t="s">
        <v>883</v>
      </c>
      <c r="C885" s="966">
        <f>+C714</f>
        <v>0</v>
      </c>
    </row>
    <row r="886" spans="1:3" x14ac:dyDescent="0.3">
      <c r="A886" s="964"/>
      <c r="B886" s="965"/>
      <c r="C886" s="966"/>
    </row>
    <row r="887" spans="1:3" x14ac:dyDescent="0.3">
      <c r="A887" s="964"/>
      <c r="B887" s="965" t="s">
        <v>884</v>
      </c>
      <c r="C887" s="966">
        <f>+C763</f>
        <v>0</v>
      </c>
    </row>
    <row r="888" spans="1:3" x14ac:dyDescent="0.3">
      <c r="A888" s="964"/>
      <c r="B888" s="965"/>
      <c r="C888" s="966"/>
    </row>
    <row r="889" spans="1:3" x14ac:dyDescent="0.3">
      <c r="A889" s="1049"/>
      <c r="B889" s="965" t="s">
        <v>885</v>
      </c>
      <c r="C889" s="966">
        <f>+C809</f>
        <v>0</v>
      </c>
    </row>
    <row r="890" spans="1:3" x14ac:dyDescent="0.3">
      <c r="A890" s="1049"/>
      <c r="B890" s="965"/>
      <c r="C890" s="966"/>
    </row>
    <row r="891" spans="1:3" x14ac:dyDescent="0.3">
      <c r="A891" s="1049"/>
      <c r="B891" s="965" t="s">
        <v>886</v>
      </c>
      <c r="C891" s="966">
        <f>+C850</f>
        <v>0</v>
      </c>
    </row>
    <row r="892" spans="1:3" x14ac:dyDescent="0.3">
      <c r="A892" s="1049"/>
      <c r="B892" s="965"/>
      <c r="C892" s="966"/>
    </row>
    <row r="893" spans="1:3" x14ac:dyDescent="0.3">
      <c r="A893" s="1049"/>
      <c r="B893" s="965"/>
      <c r="C893" s="966"/>
    </row>
    <row r="894" spans="1:3" x14ac:dyDescent="0.3">
      <c r="A894" s="1049"/>
      <c r="B894" s="965" t="s">
        <v>912</v>
      </c>
      <c r="C894" s="966"/>
    </row>
    <row r="895" spans="1:3" x14ac:dyDescent="0.3">
      <c r="A895" s="1049"/>
      <c r="B895" s="965"/>
      <c r="C895" s="966"/>
    </row>
    <row r="896" spans="1:3" x14ac:dyDescent="0.3">
      <c r="A896" s="1049"/>
      <c r="B896" s="965" t="s">
        <v>913</v>
      </c>
      <c r="C896" s="966"/>
    </row>
    <row r="897" spans="1:3" x14ac:dyDescent="0.3">
      <c r="A897" s="1049"/>
      <c r="B897" s="965"/>
      <c r="C897" s="966"/>
    </row>
    <row r="898" spans="1:3" x14ac:dyDescent="0.3">
      <c r="A898" s="1049"/>
      <c r="B898" s="965" t="s">
        <v>914</v>
      </c>
      <c r="C898" s="966"/>
    </row>
    <row r="899" spans="1:3" x14ac:dyDescent="0.3">
      <c r="A899" s="1049"/>
      <c r="B899" s="965" t="s">
        <v>915</v>
      </c>
      <c r="C899" s="966"/>
    </row>
    <row r="900" spans="1:3" ht="45" customHeight="1" x14ac:dyDescent="0.3">
      <c r="A900" s="974"/>
      <c r="B900" s="978" t="s">
        <v>887</v>
      </c>
      <c r="C900" s="976">
        <f>SUM(C855:C891)</f>
        <v>0</v>
      </c>
    </row>
    <row r="901" spans="1:3" x14ac:dyDescent="0.3">
      <c r="A901" s="1050"/>
      <c r="B901" s="1051"/>
      <c r="C901" s="1052"/>
    </row>
    <row r="902" spans="1:3" x14ac:dyDescent="0.3">
      <c r="A902" s="1050"/>
      <c r="B902" s="1051"/>
      <c r="C902" s="1052"/>
    </row>
    <row r="903" spans="1:3" x14ac:dyDescent="0.3">
      <c r="A903" s="1050"/>
      <c r="B903" s="1051"/>
      <c r="C903" s="1052"/>
    </row>
    <row r="904" spans="1:3" x14ac:dyDescent="0.3">
      <c r="A904" s="1050"/>
      <c r="B904" s="1051"/>
      <c r="C904" s="1052"/>
    </row>
    <row r="905" spans="1:3" x14ac:dyDescent="0.3">
      <c r="A905" s="1050"/>
      <c r="B905" s="1051"/>
      <c r="C905" s="1052"/>
    </row>
    <row r="906" spans="1:3" x14ac:dyDescent="0.3">
      <c r="B906" s="1051"/>
      <c r="C906" s="1054"/>
    </row>
    <row r="907" spans="1:3" x14ac:dyDescent="0.3">
      <c r="B907" s="1051"/>
      <c r="C907" s="1054"/>
    </row>
    <row r="908" spans="1:3" x14ac:dyDescent="0.3">
      <c r="B908" s="1051"/>
      <c r="C908" s="1054"/>
    </row>
    <row r="909" spans="1:3" x14ac:dyDescent="0.3">
      <c r="B909" s="1051"/>
      <c r="C909" s="1054"/>
    </row>
    <row r="910" spans="1:3" x14ac:dyDescent="0.3">
      <c r="C910" s="1054"/>
    </row>
    <row r="911" spans="1:3" x14ac:dyDescent="0.3">
      <c r="C911" s="1054"/>
    </row>
    <row r="912" spans="1:3" x14ac:dyDescent="0.3">
      <c r="C912" s="1054"/>
    </row>
    <row r="913" spans="3:3" x14ac:dyDescent="0.3">
      <c r="C913" s="1054"/>
    </row>
    <row r="914" spans="3:3" x14ac:dyDescent="0.3">
      <c r="C914" s="1054"/>
    </row>
    <row r="915" spans="3:3" x14ac:dyDescent="0.3">
      <c r="C915" s="1054"/>
    </row>
    <row r="916" spans="3:3" x14ac:dyDescent="0.3">
      <c r="C916" s="1054"/>
    </row>
    <row r="917" spans="3:3" x14ac:dyDescent="0.3">
      <c r="C917" s="1054"/>
    </row>
    <row r="918" spans="3:3" x14ac:dyDescent="0.3">
      <c r="C918" s="1054"/>
    </row>
    <row r="919" spans="3:3" x14ac:dyDescent="0.3">
      <c r="C919" s="1054"/>
    </row>
    <row r="920" spans="3:3" x14ac:dyDescent="0.3">
      <c r="C920" s="1054"/>
    </row>
    <row r="921" spans="3:3" x14ac:dyDescent="0.3">
      <c r="C921" s="1054"/>
    </row>
    <row r="922" spans="3:3" x14ac:dyDescent="0.3">
      <c r="C922" s="1054"/>
    </row>
    <row r="923" spans="3:3" x14ac:dyDescent="0.3">
      <c r="C923" s="1054"/>
    </row>
    <row r="924" spans="3:3" x14ac:dyDescent="0.3">
      <c r="C924" s="1054"/>
    </row>
    <row r="925" spans="3:3" x14ac:dyDescent="0.3">
      <c r="C925" s="1054"/>
    </row>
    <row r="926" spans="3:3" x14ac:dyDescent="0.3">
      <c r="C926" s="1054"/>
    </row>
    <row r="927" spans="3:3" x14ac:dyDescent="0.3">
      <c r="C927" s="1054"/>
    </row>
  </sheetData>
  <pageMargins left="0.15748031496062992" right="7.874015748031496E-2" top="0.74803149606299213" bottom="0.74803149606299213" header="0.31496062992125984" footer="0.31496062992125984"/>
  <pageSetup paperSize="9" scale="87" orientation="portrait" r:id="rId1"/>
  <headerFooter>
    <oddHeader>&amp;R&amp;"Arial,Bold"&amp;16PRELIMINARIES</oddHeader>
    <oddFooter>&amp;L&amp;"Arial,Bold"&amp;16EQUALS 2019&amp;R6D.1.&amp;P</oddFooter>
  </headerFooter>
  <rowBreaks count="18" manualBreakCount="18">
    <brk id="43" max="2" man="1"/>
    <brk id="75" max="2" man="1"/>
    <brk id="122" max="2" man="1"/>
    <brk id="170" max="2" man="1"/>
    <brk id="211" max="2" man="1"/>
    <brk id="264" max="2" man="1"/>
    <brk id="319" max="2" man="1"/>
    <brk id="374" max="2" man="1"/>
    <brk id="426" max="2" man="1"/>
    <brk id="473" max="2" man="1"/>
    <brk id="513" max="2" man="1"/>
    <brk id="556" max="2" man="1"/>
    <brk id="626" max="2" man="1"/>
    <brk id="676" max="16383" man="1"/>
    <brk id="714" max="2" man="1"/>
    <brk id="763" max="2" man="1"/>
    <brk id="809" max="2" man="1"/>
    <brk id="850"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2414"/>
  <sheetViews>
    <sheetView view="pageBreakPreview" zoomScaleSheetLayoutView="100" workbookViewId="0">
      <selection activeCell="E1" sqref="E1"/>
    </sheetView>
  </sheetViews>
  <sheetFormatPr defaultRowHeight="14.25" x14ac:dyDescent="0.3"/>
  <cols>
    <col min="1" max="1" width="4.28515625" style="39" customWidth="1"/>
    <col min="2" max="2" width="41.7109375" style="376" customWidth="1"/>
    <col min="3" max="3" width="8.140625" style="954" customWidth="1"/>
    <col min="4" max="4" width="7.42578125" style="953" customWidth="1"/>
    <col min="5" max="5" width="11.42578125" style="396" customWidth="1"/>
    <col min="6" max="6" width="14.5703125" style="18" customWidth="1"/>
    <col min="7" max="10" width="8.7109375" style="5"/>
    <col min="11" max="11" width="9.85546875" style="5" bestFit="1" customWidth="1"/>
    <col min="12" max="248" width="8.7109375" style="5"/>
    <col min="249" max="249" width="4.7109375" style="5" customWidth="1"/>
    <col min="250" max="250" width="46.140625" style="5" customWidth="1"/>
    <col min="251" max="251" width="5" style="5" customWidth="1"/>
    <col min="252" max="252" width="7.140625" style="5" customWidth="1"/>
    <col min="253" max="253" width="10" style="5" customWidth="1"/>
    <col min="254" max="254" width="14.85546875" style="5" customWidth="1"/>
    <col min="255" max="255" width="20.140625" style="5" customWidth="1"/>
    <col min="256" max="256" width="8.7109375" style="5"/>
    <col min="257" max="257" width="11.85546875" style="5" bestFit="1" customWidth="1"/>
    <col min="258" max="504" width="8.7109375" style="5"/>
    <col min="505" max="505" width="4.7109375" style="5" customWidth="1"/>
    <col min="506" max="506" width="46.140625" style="5" customWidth="1"/>
    <col min="507" max="507" width="5" style="5" customWidth="1"/>
    <col min="508" max="508" width="7.140625" style="5" customWidth="1"/>
    <col min="509" max="509" width="10" style="5" customWidth="1"/>
    <col min="510" max="510" width="14.85546875" style="5" customWidth="1"/>
    <col min="511" max="511" width="20.140625" style="5" customWidth="1"/>
    <col min="512" max="512" width="8.7109375" style="5"/>
    <col min="513" max="513" width="11.85546875" style="5" bestFit="1" customWidth="1"/>
    <col min="514" max="760" width="8.7109375" style="5"/>
    <col min="761" max="761" width="4.7109375" style="5" customWidth="1"/>
    <col min="762" max="762" width="46.140625" style="5" customWidth="1"/>
    <col min="763" max="763" width="5" style="5" customWidth="1"/>
    <col min="764" max="764" width="7.140625" style="5" customWidth="1"/>
    <col min="765" max="765" width="10" style="5" customWidth="1"/>
    <col min="766" max="766" width="14.85546875" style="5" customWidth="1"/>
    <col min="767" max="767" width="20.140625" style="5" customWidth="1"/>
    <col min="768" max="768" width="8.7109375" style="5"/>
    <col min="769" max="769" width="11.85546875" style="5" bestFit="1" customWidth="1"/>
    <col min="770" max="1016" width="8.7109375" style="5"/>
    <col min="1017" max="1017" width="4.7109375" style="5" customWidth="1"/>
    <col min="1018" max="1018" width="46.140625" style="5" customWidth="1"/>
    <col min="1019" max="1019" width="5" style="5" customWidth="1"/>
    <col min="1020" max="1020" width="7.140625" style="5" customWidth="1"/>
    <col min="1021" max="1021" width="10" style="5" customWidth="1"/>
    <col min="1022" max="1022" width="14.85546875" style="5" customWidth="1"/>
    <col min="1023" max="1023" width="20.140625" style="5" customWidth="1"/>
    <col min="1024" max="1024" width="8.7109375" style="5"/>
    <col min="1025" max="1025" width="11.85546875" style="5" bestFit="1" customWidth="1"/>
    <col min="1026" max="1272" width="8.7109375" style="5"/>
    <col min="1273" max="1273" width="4.7109375" style="5" customWidth="1"/>
    <col min="1274" max="1274" width="46.140625" style="5" customWidth="1"/>
    <col min="1275" max="1275" width="5" style="5" customWidth="1"/>
    <col min="1276" max="1276" width="7.140625" style="5" customWidth="1"/>
    <col min="1277" max="1277" width="10" style="5" customWidth="1"/>
    <col min="1278" max="1278" width="14.85546875" style="5" customWidth="1"/>
    <col min="1279" max="1279" width="20.140625" style="5" customWidth="1"/>
    <col min="1280" max="1280" width="8.7109375" style="5"/>
    <col min="1281" max="1281" width="11.85546875" style="5" bestFit="1" customWidth="1"/>
    <col min="1282" max="1528" width="8.7109375" style="5"/>
    <col min="1529" max="1529" width="4.7109375" style="5" customWidth="1"/>
    <col min="1530" max="1530" width="46.140625" style="5" customWidth="1"/>
    <col min="1531" max="1531" width="5" style="5" customWidth="1"/>
    <col min="1532" max="1532" width="7.140625" style="5" customWidth="1"/>
    <col min="1533" max="1533" width="10" style="5" customWidth="1"/>
    <col min="1534" max="1534" width="14.85546875" style="5" customWidth="1"/>
    <col min="1535" max="1535" width="20.140625" style="5" customWidth="1"/>
    <col min="1536" max="1536" width="8.7109375" style="5"/>
    <col min="1537" max="1537" width="11.85546875" style="5" bestFit="1" customWidth="1"/>
    <col min="1538" max="1784" width="8.7109375" style="5"/>
    <col min="1785" max="1785" width="4.7109375" style="5" customWidth="1"/>
    <col min="1786" max="1786" width="46.140625" style="5" customWidth="1"/>
    <col min="1787" max="1787" width="5" style="5" customWidth="1"/>
    <col min="1788" max="1788" width="7.140625" style="5" customWidth="1"/>
    <col min="1789" max="1789" width="10" style="5" customWidth="1"/>
    <col min="1790" max="1790" width="14.85546875" style="5" customWidth="1"/>
    <col min="1791" max="1791" width="20.140625" style="5" customWidth="1"/>
    <col min="1792" max="1792" width="8.7109375" style="5"/>
    <col min="1793" max="1793" width="11.85546875" style="5" bestFit="1" customWidth="1"/>
    <col min="1794" max="2040" width="8.7109375" style="5"/>
    <col min="2041" max="2041" width="4.7109375" style="5" customWidth="1"/>
    <col min="2042" max="2042" width="46.140625" style="5" customWidth="1"/>
    <col min="2043" max="2043" width="5" style="5" customWidth="1"/>
    <col min="2044" max="2044" width="7.140625" style="5" customWidth="1"/>
    <col min="2045" max="2045" width="10" style="5" customWidth="1"/>
    <col min="2046" max="2046" width="14.85546875" style="5" customWidth="1"/>
    <col min="2047" max="2047" width="20.140625" style="5" customWidth="1"/>
    <col min="2048" max="2048" width="8.7109375" style="5"/>
    <col min="2049" max="2049" width="11.85546875" style="5" bestFit="1" customWidth="1"/>
    <col min="2050" max="2296" width="8.7109375" style="5"/>
    <col min="2297" max="2297" width="4.7109375" style="5" customWidth="1"/>
    <col min="2298" max="2298" width="46.140625" style="5" customWidth="1"/>
    <col min="2299" max="2299" width="5" style="5" customWidth="1"/>
    <col min="2300" max="2300" width="7.140625" style="5" customWidth="1"/>
    <col min="2301" max="2301" width="10" style="5" customWidth="1"/>
    <col min="2302" max="2302" width="14.85546875" style="5" customWidth="1"/>
    <col min="2303" max="2303" width="20.140625" style="5" customWidth="1"/>
    <col min="2304" max="2304" width="8.7109375" style="5"/>
    <col min="2305" max="2305" width="11.85546875" style="5" bestFit="1" customWidth="1"/>
    <col min="2306" max="2552" width="8.7109375" style="5"/>
    <col min="2553" max="2553" width="4.7109375" style="5" customWidth="1"/>
    <col min="2554" max="2554" width="46.140625" style="5" customWidth="1"/>
    <col min="2555" max="2555" width="5" style="5" customWidth="1"/>
    <col min="2556" max="2556" width="7.140625" style="5" customWidth="1"/>
    <col min="2557" max="2557" width="10" style="5" customWidth="1"/>
    <col min="2558" max="2558" width="14.85546875" style="5" customWidth="1"/>
    <col min="2559" max="2559" width="20.140625" style="5" customWidth="1"/>
    <col min="2560" max="2560" width="8.7109375" style="5"/>
    <col min="2561" max="2561" width="11.85546875" style="5" bestFit="1" customWidth="1"/>
    <col min="2562" max="2808" width="8.7109375" style="5"/>
    <col min="2809" max="2809" width="4.7109375" style="5" customWidth="1"/>
    <col min="2810" max="2810" width="46.140625" style="5" customWidth="1"/>
    <col min="2811" max="2811" width="5" style="5" customWidth="1"/>
    <col min="2812" max="2812" width="7.140625" style="5" customWidth="1"/>
    <col min="2813" max="2813" width="10" style="5" customWidth="1"/>
    <col min="2814" max="2814" width="14.85546875" style="5" customWidth="1"/>
    <col min="2815" max="2815" width="20.140625" style="5" customWidth="1"/>
    <col min="2816" max="2816" width="8.7109375" style="5"/>
    <col min="2817" max="2817" width="11.85546875" style="5" bestFit="1" customWidth="1"/>
    <col min="2818" max="3064" width="8.7109375" style="5"/>
    <col min="3065" max="3065" width="4.7109375" style="5" customWidth="1"/>
    <col min="3066" max="3066" width="46.140625" style="5" customWidth="1"/>
    <col min="3067" max="3067" width="5" style="5" customWidth="1"/>
    <col min="3068" max="3068" width="7.140625" style="5" customWidth="1"/>
    <col min="3069" max="3069" width="10" style="5" customWidth="1"/>
    <col min="3070" max="3070" width="14.85546875" style="5" customWidth="1"/>
    <col min="3071" max="3071" width="20.140625" style="5" customWidth="1"/>
    <col min="3072" max="3072" width="8.7109375" style="5"/>
    <col min="3073" max="3073" width="11.85546875" style="5" bestFit="1" customWidth="1"/>
    <col min="3074" max="3320" width="8.7109375" style="5"/>
    <col min="3321" max="3321" width="4.7109375" style="5" customWidth="1"/>
    <col min="3322" max="3322" width="46.140625" style="5" customWidth="1"/>
    <col min="3323" max="3323" width="5" style="5" customWidth="1"/>
    <col min="3324" max="3324" width="7.140625" style="5" customWidth="1"/>
    <col min="3325" max="3325" width="10" style="5" customWidth="1"/>
    <col min="3326" max="3326" width="14.85546875" style="5" customWidth="1"/>
    <col min="3327" max="3327" width="20.140625" style="5" customWidth="1"/>
    <col min="3328" max="3328" width="8.7109375" style="5"/>
    <col min="3329" max="3329" width="11.85546875" style="5" bestFit="1" customWidth="1"/>
    <col min="3330" max="3576" width="8.7109375" style="5"/>
    <col min="3577" max="3577" width="4.7109375" style="5" customWidth="1"/>
    <col min="3578" max="3578" width="46.140625" style="5" customWidth="1"/>
    <col min="3579" max="3579" width="5" style="5" customWidth="1"/>
    <col min="3580" max="3580" width="7.140625" style="5" customWidth="1"/>
    <col min="3581" max="3581" width="10" style="5" customWidth="1"/>
    <col min="3582" max="3582" width="14.85546875" style="5" customWidth="1"/>
    <col min="3583" max="3583" width="20.140625" style="5" customWidth="1"/>
    <col min="3584" max="3584" width="8.7109375" style="5"/>
    <col min="3585" max="3585" width="11.85546875" style="5" bestFit="1" customWidth="1"/>
    <col min="3586" max="3832" width="8.7109375" style="5"/>
    <col min="3833" max="3833" width="4.7109375" style="5" customWidth="1"/>
    <col min="3834" max="3834" width="46.140625" style="5" customWidth="1"/>
    <col min="3835" max="3835" width="5" style="5" customWidth="1"/>
    <col min="3836" max="3836" width="7.140625" style="5" customWidth="1"/>
    <col min="3837" max="3837" width="10" style="5" customWidth="1"/>
    <col min="3838" max="3838" width="14.85546875" style="5" customWidth="1"/>
    <col min="3839" max="3839" width="20.140625" style="5" customWidth="1"/>
    <col min="3840" max="3840" width="8.7109375" style="5"/>
    <col min="3841" max="3841" width="11.85546875" style="5" bestFit="1" customWidth="1"/>
    <col min="3842" max="4088" width="8.7109375" style="5"/>
    <col min="4089" max="4089" width="4.7109375" style="5" customWidth="1"/>
    <col min="4090" max="4090" width="46.140625" style="5" customWidth="1"/>
    <col min="4091" max="4091" width="5" style="5" customWidth="1"/>
    <col min="4092" max="4092" width="7.140625" style="5" customWidth="1"/>
    <col min="4093" max="4093" width="10" style="5" customWidth="1"/>
    <col min="4094" max="4094" width="14.85546875" style="5" customWidth="1"/>
    <col min="4095" max="4095" width="20.140625" style="5" customWidth="1"/>
    <col min="4096" max="4096" width="8.7109375" style="5"/>
    <col min="4097" max="4097" width="11.85546875" style="5" bestFit="1" customWidth="1"/>
    <col min="4098" max="4344" width="8.7109375" style="5"/>
    <col min="4345" max="4345" width="4.7109375" style="5" customWidth="1"/>
    <col min="4346" max="4346" width="46.140625" style="5" customWidth="1"/>
    <col min="4347" max="4347" width="5" style="5" customWidth="1"/>
    <col min="4348" max="4348" width="7.140625" style="5" customWidth="1"/>
    <col min="4349" max="4349" width="10" style="5" customWidth="1"/>
    <col min="4350" max="4350" width="14.85546875" style="5" customWidth="1"/>
    <col min="4351" max="4351" width="20.140625" style="5" customWidth="1"/>
    <col min="4352" max="4352" width="8.7109375" style="5"/>
    <col min="4353" max="4353" width="11.85546875" style="5" bestFit="1" customWidth="1"/>
    <col min="4354" max="4600" width="8.7109375" style="5"/>
    <col min="4601" max="4601" width="4.7109375" style="5" customWidth="1"/>
    <col min="4602" max="4602" width="46.140625" style="5" customWidth="1"/>
    <col min="4603" max="4603" width="5" style="5" customWidth="1"/>
    <col min="4604" max="4604" width="7.140625" style="5" customWidth="1"/>
    <col min="4605" max="4605" width="10" style="5" customWidth="1"/>
    <col min="4606" max="4606" width="14.85546875" style="5" customWidth="1"/>
    <col min="4607" max="4607" width="20.140625" style="5" customWidth="1"/>
    <col min="4608" max="4608" width="8.7109375" style="5"/>
    <col min="4609" max="4609" width="11.85546875" style="5" bestFit="1" customWidth="1"/>
    <col min="4610" max="4856" width="8.7109375" style="5"/>
    <col min="4857" max="4857" width="4.7109375" style="5" customWidth="1"/>
    <col min="4858" max="4858" width="46.140625" style="5" customWidth="1"/>
    <col min="4859" max="4859" width="5" style="5" customWidth="1"/>
    <col min="4860" max="4860" width="7.140625" style="5" customWidth="1"/>
    <col min="4861" max="4861" width="10" style="5" customWidth="1"/>
    <col min="4862" max="4862" width="14.85546875" style="5" customWidth="1"/>
    <col min="4863" max="4863" width="20.140625" style="5" customWidth="1"/>
    <col min="4864" max="4864" width="8.7109375" style="5"/>
    <col min="4865" max="4865" width="11.85546875" style="5" bestFit="1" customWidth="1"/>
    <col min="4866" max="5112" width="8.7109375" style="5"/>
    <col min="5113" max="5113" width="4.7109375" style="5" customWidth="1"/>
    <col min="5114" max="5114" width="46.140625" style="5" customWidth="1"/>
    <col min="5115" max="5115" width="5" style="5" customWidth="1"/>
    <col min="5116" max="5116" width="7.140625" style="5" customWidth="1"/>
    <col min="5117" max="5117" width="10" style="5" customWidth="1"/>
    <col min="5118" max="5118" width="14.85546875" style="5" customWidth="1"/>
    <col min="5119" max="5119" width="20.140625" style="5" customWidth="1"/>
    <col min="5120" max="5120" width="8.7109375" style="5"/>
    <col min="5121" max="5121" width="11.85546875" style="5" bestFit="1" customWidth="1"/>
    <col min="5122" max="5368" width="8.7109375" style="5"/>
    <col min="5369" max="5369" width="4.7109375" style="5" customWidth="1"/>
    <col min="5370" max="5370" width="46.140625" style="5" customWidth="1"/>
    <col min="5371" max="5371" width="5" style="5" customWidth="1"/>
    <col min="5372" max="5372" width="7.140625" style="5" customWidth="1"/>
    <col min="5373" max="5373" width="10" style="5" customWidth="1"/>
    <col min="5374" max="5374" width="14.85546875" style="5" customWidth="1"/>
    <col min="5375" max="5375" width="20.140625" style="5" customWidth="1"/>
    <col min="5376" max="5376" width="8.7109375" style="5"/>
    <col min="5377" max="5377" width="11.85546875" style="5" bestFit="1" customWidth="1"/>
    <col min="5378" max="5624" width="8.7109375" style="5"/>
    <col min="5625" max="5625" width="4.7109375" style="5" customWidth="1"/>
    <col min="5626" max="5626" width="46.140625" style="5" customWidth="1"/>
    <col min="5627" max="5627" width="5" style="5" customWidth="1"/>
    <col min="5628" max="5628" width="7.140625" style="5" customWidth="1"/>
    <col min="5629" max="5629" width="10" style="5" customWidth="1"/>
    <col min="5630" max="5630" width="14.85546875" style="5" customWidth="1"/>
    <col min="5631" max="5631" width="20.140625" style="5" customWidth="1"/>
    <col min="5632" max="5632" width="8.7109375" style="5"/>
    <col min="5633" max="5633" width="11.85546875" style="5" bestFit="1" customWidth="1"/>
    <col min="5634" max="5880" width="8.7109375" style="5"/>
    <col min="5881" max="5881" width="4.7109375" style="5" customWidth="1"/>
    <col min="5882" max="5882" width="46.140625" style="5" customWidth="1"/>
    <col min="5883" max="5883" width="5" style="5" customWidth="1"/>
    <col min="5884" max="5884" width="7.140625" style="5" customWidth="1"/>
    <col min="5885" max="5885" width="10" style="5" customWidth="1"/>
    <col min="5886" max="5886" width="14.85546875" style="5" customWidth="1"/>
    <col min="5887" max="5887" width="20.140625" style="5" customWidth="1"/>
    <col min="5888" max="5888" width="8.7109375" style="5"/>
    <col min="5889" max="5889" width="11.85546875" style="5" bestFit="1" customWidth="1"/>
    <col min="5890" max="6136" width="8.7109375" style="5"/>
    <col min="6137" max="6137" width="4.7109375" style="5" customWidth="1"/>
    <col min="6138" max="6138" width="46.140625" style="5" customWidth="1"/>
    <col min="6139" max="6139" width="5" style="5" customWidth="1"/>
    <col min="6140" max="6140" width="7.140625" style="5" customWidth="1"/>
    <col min="6141" max="6141" width="10" style="5" customWidth="1"/>
    <col min="6142" max="6142" width="14.85546875" style="5" customWidth="1"/>
    <col min="6143" max="6143" width="20.140625" style="5" customWidth="1"/>
    <col min="6144" max="6144" width="8.7109375" style="5"/>
    <col min="6145" max="6145" width="11.85546875" style="5" bestFit="1" customWidth="1"/>
    <col min="6146" max="6392" width="8.7109375" style="5"/>
    <col min="6393" max="6393" width="4.7109375" style="5" customWidth="1"/>
    <col min="6394" max="6394" width="46.140625" style="5" customWidth="1"/>
    <col min="6395" max="6395" width="5" style="5" customWidth="1"/>
    <col min="6396" max="6396" width="7.140625" style="5" customWidth="1"/>
    <col min="6397" max="6397" width="10" style="5" customWidth="1"/>
    <col min="6398" max="6398" width="14.85546875" style="5" customWidth="1"/>
    <col min="6399" max="6399" width="20.140625" style="5" customWidth="1"/>
    <col min="6400" max="6400" width="8.7109375" style="5"/>
    <col min="6401" max="6401" width="11.85546875" style="5" bestFit="1" customWidth="1"/>
    <col min="6402" max="6648" width="8.7109375" style="5"/>
    <col min="6649" max="6649" width="4.7109375" style="5" customWidth="1"/>
    <col min="6650" max="6650" width="46.140625" style="5" customWidth="1"/>
    <col min="6651" max="6651" width="5" style="5" customWidth="1"/>
    <col min="6652" max="6652" width="7.140625" style="5" customWidth="1"/>
    <col min="6653" max="6653" width="10" style="5" customWidth="1"/>
    <col min="6654" max="6654" width="14.85546875" style="5" customWidth="1"/>
    <col min="6655" max="6655" width="20.140625" style="5" customWidth="1"/>
    <col min="6656" max="6656" width="8.7109375" style="5"/>
    <col min="6657" max="6657" width="11.85546875" style="5" bestFit="1" customWidth="1"/>
    <col min="6658" max="6904" width="8.7109375" style="5"/>
    <col min="6905" max="6905" width="4.7109375" style="5" customWidth="1"/>
    <col min="6906" max="6906" width="46.140625" style="5" customWidth="1"/>
    <col min="6907" max="6907" width="5" style="5" customWidth="1"/>
    <col min="6908" max="6908" width="7.140625" style="5" customWidth="1"/>
    <col min="6909" max="6909" width="10" style="5" customWidth="1"/>
    <col min="6910" max="6910" width="14.85546875" style="5" customWidth="1"/>
    <col min="6911" max="6911" width="20.140625" style="5" customWidth="1"/>
    <col min="6912" max="6912" width="8.7109375" style="5"/>
    <col min="6913" max="6913" width="11.85546875" style="5" bestFit="1" customWidth="1"/>
    <col min="6914" max="7160" width="8.7109375" style="5"/>
    <col min="7161" max="7161" width="4.7109375" style="5" customWidth="1"/>
    <col min="7162" max="7162" width="46.140625" style="5" customWidth="1"/>
    <col min="7163" max="7163" width="5" style="5" customWidth="1"/>
    <col min="7164" max="7164" width="7.140625" style="5" customWidth="1"/>
    <col min="7165" max="7165" width="10" style="5" customWidth="1"/>
    <col min="7166" max="7166" width="14.85546875" style="5" customWidth="1"/>
    <col min="7167" max="7167" width="20.140625" style="5" customWidth="1"/>
    <col min="7168" max="7168" width="8.7109375" style="5"/>
    <col min="7169" max="7169" width="11.85546875" style="5" bestFit="1" customWidth="1"/>
    <col min="7170" max="7416" width="8.7109375" style="5"/>
    <col min="7417" max="7417" width="4.7109375" style="5" customWidth="1"/>
    <col min="7418" max="7418" width="46.140625" style="5" customWidth="1"/>
    <col min="7419" max="7419" width="5" style="5" customWidth="1"/>
    <col min="7420" max="7420" width="7.140625" style="5" customWidth="1"/>
    <col min="7421" max="7421" width="10" style="5" customWidth="1"/>
    <col min="7422" max="7422" width="14.85546875" style="5" customWidth="1"/>
    <col min="7423" max="7423" width="20.140625" style="5" customWidth="1"/>
    <col min="7424" max="7424" width="8.7109375" style="5"/>
    <col min="7425" max="7425" width="11.85546875" style="5" bestFit="1" customWidth="1"/>
    <col min="7426" max="7672" width="8.7109375" style="5"/>
    <col min="7673" max="7673" width="4.7109375" style="5" customWidth="1"/>
    <col min="7674" max="7674" width="46.140625" style="5" customWidth="1"/>
    <col min="7675" max="7675" width="5" style="5" customWidth="1"/>
    <col min="7676" max="7676" width="7.140625" style="5" customWidth="1"/>
    <col min="7677" max="7677" width="10" style="5" customWidth="1"/>
    <col min="7678" max="7678" width="14.85546875" style="5" customWidth="1"/>
    <col min="7679" max="7679" width="20.140625" style="5" customWidth="1"/>
    <col min="7680" max="7680" width="8.7109375" style="5"/>
    <col min="7681" max="7681" width="11.85546875" style="5" bestFit="1" customWidth="1"/>
    <col min="7682" max="7928" width="8.7109375" style="5"/>
    <col min="7929" max="7929" width="4.7109375" style="5" customWidth="1"/>
    <col min="7930" max="7930" width="46.140625" style="5" customWidth="1"/>
    <col min="7931" max="7931" width="5" style="5" customWidth="1"/>
    <col min="7932" max="7932" width="7.140625" style="5" customWidth="1"/>
    <col min="7933" max="7933" width="10" style="5" customWidth="1"/>
    <col min="7934" max="7934" width="14.85546875" style="5" customWidth="1"/>
    <col min="7935" max="7935" width="20.140625" style="5" customWidth="1"/>
    <col min="7936" max="7936" width="8.7109375" style="5"/>
    <col min="7937" max="7937" width="11.85546875" style="5" bestFit="1" customWidth="1"/>
    <col min="7938" max="8184" width="8.7109375" style="5"/>
    <col min="8185" max="8185" width="4.7109375" style="5" customWidth="1"/>
    <col min="8186" max="8186" width="46.140625" style="5" customWidth="1"/>
    <col min="8187" max="8187" width="5" style="5" customWidth="1"/>
    <col min="8188" max="8188" width="7.140625" style="5" customWidth="1"/>
    <col min="8189" max="8189" width="10" style="5" customWidth="1"/>
    <col min="8190" max="8190" width="14.85546875" style="5" customWidth="1"/>
    <col min="8191" max="8191" width="20.140625" style="5" customWidth="1"/>
    <col min="8192" max="8192" width="8.7109375" style="5"/>
    <col min="8193" max="8193" width="11.85546875" style="5" bestFit="1" customWidth="1"/>
    <col min="8194" max="8440" width="8.7109375" style="5"/>
    <col min="8441" max="8441" width="4.7109375" style="5" customWidth="1"/>
    <col min="8442" max="8442" width="46.140625" style="5" customWidth="1"/>
    <col min="8443" max="8443" width="5" style="5" customWidth="1"/>
    <col min="8444" max="8444" width="7.140625" style="5" customWidth="1"/>
    <col min="8445" max="8445" width="10" style="5" customWidth="1"/>
    <col min="8446" max="8446" width="14.85546875" style="5" customWidth="1"/>
    <col min="8447" max="8447" width="20.140625" style="5" customWidth="1"/>
    <col min="8448" max="8448" width="8.7109375" style="5"/>
    <col min="8449" max="8449" width="11.85546875" style="5" bestFit="1" customWidth="1"/>
    <col min="8450" max="8696" width="8.7109375" style="5"/>
    <col min="8697" max="8697" width="4.7109375" style="5" customWidth="1"/>
    <col min="8698" max="8698" width="46.140625" style="5" customWidth="1"/>
    <col min="8699" max="8699" width="5" style="5" customWidth="1"/>
    <col min="8700" max="8700" width="7.140625" style="5" customWidth="1"/>
    <col min="8701" max="8701" width="10" style="5" customWidth="1"/>
    <col min="8702" max="8702" width="14.85546875" style="5" customWidth="1"/>
    <col min="8703" max="8703" width="20.140625" style="5" customWidth="1"/>
    <col min="8704" max="8704" width="8.7109375" style="5"/>
    <col min="8705" max="8705" width="11.85546875" style="5" bestFit="1" customWidth="1"/>
    <col min="8706" max="8952" width="8.7109375" style="5"/>
    <col min="8953" max="8953" width="4.7109375" style="5" customWidth="1"/>
    <col min="8954" max="8954" width="46.140625" style="5" customWidth="1"/>
    <col min="8955" max="8955" width="5" style="5" customWidth="1"/>
    <col min="8956" max="8956" width="7.140625" style="5" customWidth="1"/>
    <col min="8957" max="8957" width="10" style="5" customWidth="1"/>
    <col min="8958" max="8958" width="14.85546875" style="5" customWidth="1"/>
    <col min="8959" max="8959" width="20.140625" style="5" customWidth="1"/>
    <col min="8960" max="8960" width="8.7109375" style="5"/>
    <col min="8961" max="8961" width="11.85546875" style="5" bestFit="1" customWidth="1"/>
    <col min="8962" max="9208" width="8.7109375" style="5"/>
    <col min="9209" max="9209" width="4.7109375" style="5" customWidth="1"/>
    <col min="9210" max="9210" width="46.140625" style="5" customWidth="1"/>
    <col min="9211" max="9211" width="5" style="5" customWidth="1"/>
    <col min="9212" max="9212" width="7.140625" style="5" customWidth="1"/>
    <col min="9213" max="9213" width="10" style="5" customWidth="1"/>
    <col min="9214" max="9214" width="14.85546875" style="5" customWidth="1"/>
    <col min="9215" max="9215" width="20.140625" style="5" customWidth="1"/>
    <col min="9216" max="9216" width="8.7109375" style="5"/>
    <col min="9217" max="9217" width="11.85546875" style="5" bestFit="1" customWidth="1"/>
    <col min="9218" max="9464" width="8.7109375" style="5"/>
    <col min="9465" max="9465" width="4.7109375" style="5" customWidth="1"/>
    <col min="9466" max="9466" width="46.140625" style="5" customWidth="1"/>
    <col min="9467" max="9467" width="5" style="5" customWidth="1"/>
    <col min="9468" max="9468" width="7.140625" style="5" customWidth="1"/>
    <col min="9469" max="9469" width="10" style="5" customWidth="1"/>
    <col min="9470" max="9470" width="14.85546875" style="5" customWidth="1"/>
    <col min="9471" max="9471" width="20.140625" style="5" customWidth="1"/>
    <col min="9472" max="9472" width="8.7109375" style="5"/>
    <col min="9473" max="9473" width="11.85546875" style="5" bestFit="1" customWidth="1"/>
    <col min="9474" max="9720" width="8.7109375" style="5"/>
    <col min="9721" max="9721" width="4.7109375" style="5" customWidth="1"/>
    <col min="9722" max="9722" width="46.140625" style="5" customWidth="1"/>
    <col min="9723" max="9723" width="5" style="5" customWidth="1"/>
    <col min="9724" max="9724" width="7.140625" style="5" customWidth="1"/>
    <col min="9725" max="9725" width="10" style="5" customWidth="1"/>
    <col min="9726" max="9726" width="14.85546875" style="5" customWidth="1"/>
    <col min="9727" max="9727" width="20.140625" style="5" customWidth="1"/>
    <col min="9728" max="9728" width="8.7109375" style="5"/>
    <col min="9729" max="9729" width="11.85546875" style="5" bestFit="1" customWidth="1"/>
    <col min="9730" max="9976" width="8.7109375" style="5"/>
    <col min="9977" max="9977" width="4.7109375" style="5" customWidth="1"/>
    <col min="9978" max="9978" width="46.140625" style="5" customWidth="1"/>
    <col min="9979" max="9979" width="5" style="5" customWidth="1"/>
    <col min="9980" max="9980" width="7.140625" style="5" customWidth="1"/>
    <col min="9981" max="9981" width="10" style="5" customWidth="1"/>
    <col min="9982" max="9982" width="14.85546875" style="5" customWidth="1"/>
    <col min="9983" max="9983" width="20.140625" style="5" customWidth="1"/>
    <col min="9984" max="9984" width="8.7109375" style="5"/>
    <col min="9985" max="9985" width="11.85546875" style="5" bestFit="1" customWidth="1"/>
    <col min="9986" max="10232" width="8.7109375" style="5"/>
    <col min="10233" max="10233" width="4.7109375" style="5" customWidth="1"/>
    <col min="10234" max="10234" width="46.140625" style="5" customWidth="1"/>
    <col min="10235" max="10235" width="5" style="5" customWidth="1"/>
    <col min="10236" max="10236" width="7.140625" style="5" customWidth="1"/>
    <col min="10237" max="10237" width="10" style="5" customWidth="1"/>
    <col min="10238" max="10238" width="14.85546875" style="5" customWidth="1"/>
    <col min="10239" max="10239" width="20.140625" style="5" customWidth="1"/>
    <col min="10240" max="10240" width="8.7109375" style="5"/>
    <col min="10241" max="10241" width="11.85546875" style="5" bestFit="1" customWidth="1"/>
    <col min="10242" max="10488" width="8.7109375" style="5"/>
    <col min="10489" max="10489" width="4.7109375" style="5" customWidth="1"/>
    <col min="10490" max="10490" width="46.140625" style="5" customWidth="1"/>
    <col min="10491" max="10491" width="5" style="5" customWidth="1"/>
    <col min="10492" max="10492" width="7.140625" style="5" customWidth="1"/>
    <col min="10493" max="10493" width="10" style="5" customWidth="1"/>
    <col min="10494" max="10494" width="14.85546875" style="5" customWidth="1"/>
    <col min="10495" max="10495" width="20.140625" style="5" customWidth="1"/>
    <col min="10496" max="10496" width="8.7109375" style="5"/>
    <col min="10497" max="10497" width="11.85546875" style="5" bestFit="1" customWidth="1"/>
    <col min="10498" max="10744" width="8.7109375" style="5"/>
    <col min="10745" max="10745" width="4.7109375" style="5" customWidth="1"/>
    <col min="10746" max="10746" width="46.140625" style="5" customWidth="1"/>
    <col min="10747" max="10747" width="5" style="5" customWidth="1"/>
    <col min="10748" max="10748" width="7.140625" style="5" customWidth="1"/>
    <col min="10749" max="10749" width="10" style="5" customWidth="1"/>
    <col min="10750" max="10750" width="14.85546875" style="5" customWidth="1"/>
    <col min="10751" max="10751" width="20.140625" style="5" customWidth="1"/>
    <col min="10752" max="10752" width="8.7109375" style="5"/>
    <col min="10753" max="10753" width="11.85546875" style="5" bestFit="1" customWidth="1"/>
    <col min="10754" max="11000" width="8.7109375" style="5"/>
    <col min="11001" max="11001" width="4.7109375" style="5" customWidth="1"/>
    <col min="11002" max="11002" width="46.140625" style="5" customWidth="1"/>
    <col min="11003" max="11003" width="5" style="5" customWidth="1"/>
    <col min="11004" max="11004" width="7.140625" style="5" customWidth="1"/>
    <col min="11005" max="11005" width="10" style="5" customWidth="1"/>
    <col min="11006" max="11006" width="14.85546875" style="5" customWidth="1"/>
    <col min="11007" max="11007" width="20.140625" style="5" customWidth="1"/>
    <col min="11008" max="11008" width="8.7109375" style="5"/>
    <col min="11009" max="11009" width="11.85546875" style="5" bestFit="1" customWidth="1"/>
    <col min="11010" max="11256" width="8.7109375" style="5"/>
    <col min="11257" max="11257" width="4.7109375" style="5" customWidth="1"/>
    <col min="11258" max="11258" width="46.140625" style="5" customWidth="1"/>
    <col min="11259" max="11259" width="5" style="5" customWidth="1"/>
    <col min="11260" max="11260" width="7.140625" style="5" customWidth="1"/>
    <col min="11261" max="11261" width="10" style="5" customWidth="1"/>
    <col min="11262" max="11262" width="14.85546875" style="5" customWidth="1"/>
    <col min="11263" max="11263" width="20.140625" style="5" customWidth="1"/>
    <col min="11264" max="11264" width="8.7109375" style="5"/>
    <col min="11265" max="11265" width="11.85546875" style="5" bestFit="1" customWidth="1"/>
    <col min="11266" max="11512" width="8.7109375" style="5"/>
    <col min="11513" max="11513" width="4.7109375" style="5" customWidth="1"/>
    <col min="11514" max="11514" width="46.140625" style="5" customWidth="1"/>
    <col min="11515" max="11515" width="5" style="5" customWidth="1"/>
    <col min="11516" max="11516" width="7.140625" style="5" customWidth="1"/>
    <col min="11517" max="11517" width="10" style="5" customWidth="1"/>
    <col min="11518" max="11518" width="14.85546875" style="5" customWidth="1"/>
    <col min="11519" max="11519" width="20.140625" style="5" customWidth="1"/>
    <col min="11520" max="11520" width="8.7109375" style="5"/>
    <col min="11521" max="11521" width="11.85546875" style="5" bestFit="1" customWidth="1"/>
    <col min="11522" max="11768" width="8.7109375" style="5"/>
    <col min="11769" max="11769" width="4.7109375" style="5" customWidth="1"/>
    <col min="11770" max="11770" width="46.140625" style="5" customWidth="1"/>
    <col min="11771" max="11771" width="5" style="5" customWidth="1"/>
    <col min="11772" max="11772" width="7.140625" style="5" customWidth="1"/>
    <col min="11773" max="11773" width="10" style="5" customWidth="1"/>
    <col min="11774" max="11774" width="14.85546875" style="5" customWidth="1"/>
    <col min="11775" max="11775" width="20.140625" style="5" customWidth="1"/>
    <col min="11776" max="11776" width="8.7109375" style="5"/>
    <col min="11777" max="11777" width="11.85546875" style="5" bestFit="1" customWidth="1"/>
    <col min="11778" max="12024" width="8.7109375" style="5"/>
    <col min="12025" max="12025" width="4.7109375" style="5" customWidth="1"/>
    <col min="12026" max="12026" width="46.140625" style="5" customWidth="1"/>
    <col min="12027" max="12027" width="5" style="5" customWidth="1"/>
    <col min="12028" max="12028" width="7.140625" style="5" customWidth="1"/>
    <col min="12029" max="12029" width="10" style="5" customWidth="1"/>
    <col min="12030" max="12030" width="14.85546875" style="5" customWidth="1"/>
    <col min="12031" max="12031" width="20.140625" style="5" customWidth="1"/>
    <col min="12032" max="12032" width="8.7109375" style="5"/>
    <col min="12033" max="12033" width="11.85546875" style="5" bestFit="1" customWidth="1"/>
    <col min="12034" max="12280" width="8.7109375" style="5"/>
    <col min="12281" max="12281" width="4.7109375" style="5" customWidth="1"/>
    <col min="12282" max="12282" width="46.140625" style="5" customWidth="1"/>
    <col min="12283" max="12283" width="5" style="5" customWidth="1"/>
    <col min="12284" max="12284" width="7.140625" style="5" customWidth="1"/>
    <col min="12285" max="12285" width="10" style="5" customWidth="1"/>
    <col min="12286" max="12286" width="14.85546875" style="5" customWidth="1"/>
    <col min="12287" max="12287" width="20.140625" style="5" customWidth="1"/>
    <col min="12288" max="12288" width="8.7109375" style="5"/>
    <col min="12289" max="12289" width="11.85546875" style="5" bestFit="1" customWidth="1"/>
    <col min="12290" max="12536" width="8.7109375" style="5"/>
    <col min="12537" max="12537" width="4.7109375" style="5" customWidth="1"/>
    <col min="12538" max="12538" width="46.140625" style="5" customWidth="1"/>
    <col min="12539" max="12539" width="5" style="5" customWidth="1"/>
    <col min="12540" max="12540" width="7.140625" style="5" customWidth="1"/>
    <col min="12541" max="12541" width="10" style="5" customWidth="1"/>
    <col min="12542" max="12542" width="14.85546875" style="5" customWidth="1"/>
    <col min="12543" max="12543" width="20.140625" style="5" customWidth="1"/>
    <col min="12544" max="12544" width="8.7109375" style="5"/>
    <col min="12545" max="12545" width="11.85546875" style="5" bestFit="1" customWidth="1"/>
    <col min="12546" max="12792" width="8.7109375" style="5"/>
    <col min="12793" max="12793" width="4.7109375" style="5" customWidth="1"/>
    <col min="12794" max="12794" width="46.140625" style="5" customWidth="1"/>
    <col min="12795" max="12795" width="5" style="5" customWidth="1"/>
    <col min="12796" max="12796" width="7.140625" style="5" customWidth="1"/>
    <col min="12797" max="12797" width="10" style="5" customWidth="1"/>
    <col min="12798" max="12798" width="14.85546875" style="5" customWidth="1"/>
    <col min="12799" max="12799" width="20.140625" style="5" customWidth="1"/>
    <col min="12800" max="12800" width="8.7109375" style="5"/>
    <col min="12801" max="12801" width="11.85546875" style="5" bestFit="1" customWidth="1"/>
    <col min="12802" max="13048" width="8.7109375" style="5"/>
    <col min="13049" max="13049" width="4.7109375" style="5" customWidth="1"/>
    <col min="13050" max="13050" width="46.140625" style="5" customWidth="1"/>
    <col min="13051" max="13051" width="5" style="5" customWidth="1"/>
    <col min="13052" max="13052" width="7.140625" style="5" customWidth="1"/>
    <col min="13053" max="13053" width="10" style="5" customWidth="1"/>
    <col min="13054" max="13054" width="14.85546875" style="5" customWidth="1"/>
    <col min="13055" max="13055" width="20.140625" style="5" customWidth="1"/>
    <col min="13056" max="13056" width="8.7109375" style="5"/>
    <col min="13057" max="13057" width="11.85546875" style="5" bestFit="1" customWidth="1"/>
    <col min="13058" max="13304" width="8.7109375" style="5"/>
    <col min="13305" max="13305" width="4.7109375" style="5" customWidth="1"/>
    <col min="13306" max="13306" width="46.140625" style="5" customWidth="1"/>
    <col min="13307" max="13307" width="5" style="5" customWidth="1"/>
    <col min="13308" max="13308" width="7.140625" style="5" customWidth="1"/>
    <col min="13309" max="13309" width="10" style="5" customWidth="1"/>
    <col min="13310" max="13310" width="14.85546875" style="5" customWidth="1"/>
    <col min="13311" max="13311" width="20.140625" style="5" customWidth="1"/>
    <col min="13312" max="13312" width="8.7109375" style="5"/>
    <col min="13313" max="13313" width="11.85546875" style="5" bestFit="1" customWidth="1"/>
    <col min="13314" max="13560" width="8.7109375" style="5"/>
    <col min="13561" max="13561" width="4.7109375" style="5" customWidth="1"/>
    <col min="13562" max="13562" width="46.140625" style="5" customWidth="1"/>
    <col min="13563" max="13563" width="5" style="5" customWidth="1"/>
    <col min="13564" max="13564" width="7.140625" style="5" customWidth="1"/>
    <col min="13565" max="13565" width="10" style="5" customWidth="1"/>
    <col min="13566" max="13566" width="14.85546875" style="5" customWidth="1"/>
    <col min="13567" max="13567" width="20.140625" style="5" customWidth="1"/>
    <col min="13568" max="13568" width="8.7109375" style="5"/>
    <col min="13569" max="13569" width="11.85546875" style="5" bestFit="1" customWidth="1"/>
    <col min="13570" max="13816" width="8.7109375" style="5"/>
    <col min="13817" max="13817" width="4.7109375" style="5" customWidth="1"/>
    <col min="13818" max="13818" width="46.140625" style="5" customWidth="1"/>
    <col min="13819" max="13819" width="5" style="5" customWidth="1"/>
    <col min="13820" max="13820" width="7.140625" style="5" customWidth="1"/>
    <col min="13821" max="13821" width="10" style="5" customWidth="1"/>
    <col min="13822" max="13822" width="14.85546875" style="5" customWidth="1"/>
    <col min="13823" max="13823" width="20.140625" style="5" customWidth="1"/>
    <col min="13824" max="13824" width="8.7109375" style="5"/>
    <col min="13825" max="13825" width="11.85546875" style="5" bestFit="1" customWidth="1"/>
    <col min="13826" max="14072" width="8.7109375" style="5"/>
    <col min="14073" max="14073" width="4.7109375" style="5" customWidth="1"/>
    <col min="14074" max="14074" width="46.140625" style="5" customWidth="1"/>
    <col min="14075" max="14075" width="5" style="5" customWidth="1"/>
    <col min="14076" max="14076" width="7.140625" style="5" customWidth="1"/>
    <col min="14077" max="14077" width="10" style="5" customWidth="1"/>
    <col min="14078" max="14078" width="14.85546875" style="5" customWidth="1"/>
    <col min="14079" max="14079" width="20.140625" style="5" customWidth="1"/>
    <col min="14080" max="14080" width="8.7109375" style="5"/>
    <col min="14081" max="14081" width="11.85546875" style="5" bestFit="1" customWidth="1"/>
    <col min="14082" max="14328" width="8.7109375" style="5"/>
    <col min="14329" max="14329" width="4.7109375" style="5" customWidth="1"/>
    <col min="14330" max="14330" width="46.140625" style="5" customWidth="1"/>
    <col min="14331" max="14331" width="5" style="5" customWidth="1"/>
    <col min="14332" max="14332" width="7.140625" style="5" customWidth="1"/>
    <col min="14333" max="14333" width="10" style="5" customWidth="1"/>
    <col min="14334" max="14334" width="14.85546875" style="5" customWidth="1"/>
    <col min="14335" max="14335" width="20.140625" style="5" customWidth="1"/>
    <col min="14336" max="14336" width="8.7109375" style="5"/>
    <col min="14337" max="14337" width="11.85546875" style="5" bestFit="1" customWidth="1"/>
    <col min="14338" max="14584" width="8.7109375" style="5"/>
    <col min="14585" max="14585" width="4.7109375" style="5" customWidth="1"/>
    <col min="14586" max="14586" width="46.140625" style="5" customWidth="1"/>
    <col min="14587" max="14587" width="5" style="5" customWidth="1"/>
    <col min="14588" max="14588" width="7.140625" style="5" customWidth="1"/>
    <col min="14589" max="14589" width="10" style="5" customWidth="1"/>
    <col min="14590" max="14590" width="14.85546875" style="5" customWidth="1"/>
    <col min="14591" max="14591" width="20.140625" style="5" customWidth="1"/>
    <col min="14592" max="14592" width="8.7109375" style="5"/>
    <col min="14593" max="14593" width="11.85546875" style="5" bestFit="1" customWidth="1"/>
    <col min="14594" max="14840" width="8.7109375" style="5"/>
    <col min="14841" max="14841" width="4.7109375" style="5" customWidth="1"/>
    <col min="14842" max="14842" width="46.140625" style="5" customWidth="1"/>
    <col min="14843" max="14843" width="5" style="5" customWidth="1"/>
    <col min="14844" max="14844" width="7.140625" style="5" customWidth="1"/>
    <col min="14845" max="14845" width="10" style="5" customWidth="1"/>
    <col min="14846" max="14846" width="14.85546875" style="5" customWidth="1"/>
    <col min="14847" max="14847" width="20.140625" style="5" customWidth="1"/>
    <col min="14848" max="14848" width="8.7109375" style="5"/>
    <col min="14849" max="14849" width="11.85546875" style="5" bestFit="1" customWidth="1"/>
    <col min="14850" max="15096" width="8.7109375" style="5"/>
    <col min="15097" max="15097" width="4.7109375" style="5" customWidth="1"/>
    <col min="15098" max="15098" width="46.140625" style="5" customWidth="1"/>
    <col min="15099" max="15099" width="5" style="5" customWidth="1"/>
    <col min="15100" max="15100" width="7.140625" style="5" customWidth="1"/>
    <col min="15101" max="15101" width="10" style="5" customWidth="1"/>
    <col min="15102" max="15102" width="14.85546875" style="5" customWidth="1"/>
    <col min="15103" max="15103" width="20.140625" style="5" customWidth="1"/>
    <col min="15104" max="15104" width="8.7109375" style="5"/>
    <col min="15105" max="15105" width="11.85546875" style="5" bestFit="1" customWidth="1"/>
    <col min="15106" max="15352" width="8.7109375" style="5"/>
    <col min="15353" max="15353" width="4.7109375" style="5" customWidth="1"/>
    <col min="15354" max="15354" width="46.140625" style="5" customWidth="1"/>
    <col min="15355" max="15355" width="5" style="5" customWidth="1"/>
    <col min="15356" max="15356" width="7.140625" style="5" customWidth="1"/>
    <col min="15357" max="15357" width="10" style="5" customWidth="1"/>
    <col min="15358" max="15358" width="14.85546875" style="5" customWidth="1"/>
    <col min="15359" max="15359" width="20.140625" style="5" customWidth="1"/>
    <col min="15360" max="15360" width="8.7109375" style="5"/>
    <col min="15361" max="15361" width="11.85546875" style="5" bestFit="1" customWidth="1"/>
    <col min="15362" max="15608" width="8.7109375" style="5"/>
    <col min="15609" max="15609" width="4.7109375" style="5" customWidth="1"/>
    <col min="15610" max="15610" width="46.140625" style="5" customWidth="1"/>
    <col min="15611" max="15611" width="5" style="5" customWidth="1"/>
    <col min="15612" max="15612" width="7.140625" style="5" customWidth="1"/>
    <col min="15613" max="15613" width="10" style="5" customWidth="1"/>
    <col min="15614" max="15614" width="14.85546875" style="5" customWidth="1"/>
    <col min="15615" max="15615" width="20.140625" style="5" customWidth="1"/>
    <col min="15616" max="15616" width="8.7109375" style="5"/>
    <col min="15617" max="15617" width="11.85546875" style="5" bestFit="1" customWidth="1"/>
    <col min="15618" max="15864" width="8.7109375" style="5"/>
    <col min="15865" max="15865" width="4.7109375" style="5" customWidth="1"/>
    <col min="15866" max="15866" width="46.140625" style="5" customWidth="1"/>
    <col min="15867" max="15867" width="5" style="5" customWidth="1"/>
    <col min="15868" max="15868" width="7.140625" style="5" customWidth="1"/>
    <col min="15869" max="15869" width="10" style="5" customWidth="1"/>
    <col min="15870" max="15870" width="14.85546875" style="5" customWidth="1"/>
    <col min="15871" max="15871" width="20.140625" style="5" customWidth="1"/>
    <col min="15872" max="15872" width="8.7109375" style="5"/>
    <col min="15873" max="15873" width="11.85546875" style="5" bestFit="1" customWidth="1"/>
    <col min="15874" max="16120" width="8.7109375" style="5"/>
    <col min="16121" max="16121" width="4.7109375" style="5" customWidth="1"/>
    <col min="16122" max="16122" width="46.140625" style="5" customWidth="1"/>
    <col min="16123" max="16123" width="5" style="5" customWidth="1"/>
    <col min="16124" max="16124" width="7.140625" style="5" customWidth="1"/>
    <col min="16125" max="16125" width="10" style="5" customWidth="1"/>
    <col min="16126" max="16126" width="14.85546875" style="5" customWidth="1"/>
    <col min="16127" max="16127" width="20.140625" style="5" customWidth="1"/>
    <col min="16128" max="16128" width="8.7109375" style="5"/>
    <col min="16129" max="16129" width="11.85546875" style="5" bestFit="1" customWidth="1"/>
    <col min="16130" max="16376" width="8.7109375" style="5"/>
    <col min="16377" max="16384" width="9.140625" style="5" customWidth="1"/>
  </cols>
  <sheetData>
    <row r="1" spans="1:6" x14ac:dyDescent="0.3">
      <c r="A1" s="1" t="s">
        <v>0</v>
      </c>
      <c r="B1" s="2"/>
      <c r="C1" s="1"/>
      <c r="D1" s="3"/>
      <c r="E1" s="4"/>
      <c r="F1" s="4"/>
    </row>
    <row r="2" spans="1:6" x14ac:dyDescent="0.3">
      <c r="A2" s="6" t="s">
        <v>1</v>
      </c>
      <c r="B2" s="6" t="s">
        <v>2</v>
      </c>
      <c r="C2" s="6" t="s">
        <v>3</v>
      </c>
      <c r="D2" s="7" t="s">
        <v>4</v>
      </c>
      <c r="E2" s="8" t="s">
        <v>5</v>
      </c>
      <c r="F2" s="9" t="s">
        <v>6</v>
      </c>
    </row>
    <row r="3" spans="1:6" x14ac:dyDescent="0.3">
      <c r="A3" s="10"/>
      <c r="B3" s="10" t="s">
        <v>7</v>
      </c>
      <c r="C3" s="10"/>
      <c r="D3" s="11"/>
      <c r="E3" s="12"/>
      <c r="F3" s="12"/>
    </row>
    <row r="4" spans="1:6" x14ac:dyDescent="0.3">
      <c r="A4" s="6"/>
      <c r="B4" s="13"/>
      <c r="C4" s="6"/>
      <c r="D4" s="7"/>
      <c r="E4" s="8"/>
      <c r="F4" s="4"/>
    </row>
    <row r="5" spans="1:6" x14ac:dyDescent="0.3">
      <c r="A5" s="6"/>
      <c r="B5" s="14" t="s">
        <v>8</v>
      </c>
      <c r="C5" s="6"/>
      <c r="D5" s="15"/>
      <c r="E5" s="8"/>
      <c r="F5" s="8"/>
    </row>
    <row r="6" spans="1:6" ht="28.5" x14ac:dyDescent="0.3">
      <c r="A6" s="16" t="s">
        <v>9</v>
      </c>
      <c r="B6" s="17" t="s">
        <v>10</v>
      </c>
      <c r="C6" s="6" t="s">
        <v>11</v>
      </c>
      <c r="D6" s="15">
        <v>99</v>
      </c>
      <c r="E6" s="18"/>
      <c r="F6" s="8">
        <f>+E6*D6</f>
        <v>0</v>
      </c>
    </row>
    <row r="7" spans="1:6" x14ac:dyDescent="0.3">
      <c r="A7" s="6"/>
      <c r="B7" s="19"/>
      <c r="C7" s="6"/>
      <c r="D7" s="15"/>
      <c r="E7" s="18"/>
      <c r="F7" s="8"/>
    </row>
    <row r="8" spans="1:6" ht="16.5" x14ac:dyDescent="0.3">
      <c r="A8" s="6" t="s">
        <v>12</v>
      </c>
      <c r="B8" s="20" t="s">
        <v>13</v>
      </c>
      <c r="C8" s="6" t="s">
        <v>11</v>
      </c>
      <c r="D8" s="15">
        <v>9</v>
      </c>
      <c r="E8" s="18"/>
      <c r="F8" s="8">
        <f>+E8*D8</f>
        <v>0</v>
      </c>
    </row>
    <row r="9" spans="1:6" x14ac:dyDescent="0.3">
      <c r="A9" s="6"/>
      <c r="B9" s="20"/>
      <c r="C9" s="6"/>
      <c r="D9" s="21"/>
      <c r="E9" s="18"/>
      <c r="F9" s="8"/>
    </row>
    <row r="10" spans="1:6" ht="16.5" x14ac:dyDescent="0.3">
      <c r="A10" s="6" t="s">
        <v>14</v>
      </c>
      <c r="B10" s="20" t="s">
        <v>15</v>
      </c>
      <c r="C10" s="6" t="s">
        <v>11</v>
      </c>
      <c r="D10" s="15">
        <v>1</v>
      </c>
      <c r="E10" s="18"/>
      <c r="F10" s="8">
        <f>+E10*D10</f>
        <v>0</v>
      </c>
    </row>
    <row r="11" spans="1:6" x14ac:dyDescent="0.3">
      <c r="A11" s="6"/>
      <c r="B11" s="20"/>
      <c r="C11" s="6"/>
      <c r="D11" s="21"/>
      <c r="E11" s="18"/>
      <c r="F11" s="8"/>
    </row>
    <row r="12" spans="1:6" ht="28.5" x14ac:dyDescent="0.3">
      <c r="A12" s="16" t="s">
        <v>16</v>
      </c>
      <c r="B12" s="22" t="s">
        <v>17</v>
      </c>
      <c r="C12" s="6" t="s">
        <v>11</v>
      </c>
      <c r="D12" s="15">
        <v>10</v>
      </c>
      <c r="E12" s="18"/>
      <c r="F12" s="8">
        <f>+E12*D12</f>
        <v>0</v>
      </c>
    </row>
    <row r="13" spans="1:6" x14ac:dyDescent="0.3">
      <c r="A13" s="6"/>
      <c r="B13" s="23"/>
      <c r="C13" s="6"/>
      <c r="D13" s="21"/>
      <c r="E13" s="18"/>
      <c r="F13" s="8"/>
    </row>
    <row r="14" spans="1:6" x14ac:dyDescent="0.3">
      <c r="A14" s="6" t="s">
        <v>0</v>
      </c>
      <c r="B14" s="14" t="s">
        <v>18</v>
      </c>
      <c r="C14" s="6" t="s">
        <v>0</v>
      </c>
      <c r="D14" s="21"/>
      <c r="E14" s="18"/>
      <c r="F14" s="8"/>
    </row>
    <row r="15" spans="1:6" x14ac:dyDescent="0.3">
      <c r="A15" s="6"/>
      <c r="B15" s="24" t="s">
        <v>0</v>
      </c>
      <c r="C15" s="6"/>
      <c r="D15" s="21"/>
      <c r="E15" s="18"/>
      <c r="F15" s="8"/>
    </row>
    <row r="16" spans="1:6" ht="42.75" x14ac:dyDescent="0.3">
      <c r="A16" s="16" t="s">
        <v>19</v>
      </c>
      <c r="B16" s="25" t="s">
        <v>20</v>
      </c>
      <c r="C16" s="6" t="s">
        <v>11</v>
      </c>
      <c r="D16" s="15">
        <v>62</v>
      </c>
      <c r="E16" s="18"/>
      <c r="F16" s="8">
        <f>+E16*D16</f>
        <v>0</v>
      </c>
    </row>
    <row r="17" spans="1:6" x14ac:dyDescent="0.3">
      <c r="A17" s="16"/>
      <c r="B17" s="25"/>
      <c r="C17" s="6"/>
      <c r="D17" s="15"/>
      <c r="E17" s="18"/>
      <c r="F17" s="8"/>
    </row>
    <row r="18" spans="1:6" x14ac:dyDescent="0.3">
      <c r="A18" s="16" t="s">
        <v>0</v>
      </c>
      <c r="B18" s="26" t="s">
        <v>21</v>
      </c>
      <c r="C18" s="6" t="s">
        <v>0</v>
      </c>
      <c r="D18" s="15" t="s">
        <v>0</v>
      </c>
      <c r="E18" s="18"/>
      <c r="F18" s="8"/>
    </row>
    <row r="19" spans="1:6" x14ac:dyDescent="0.3">
      <c r="A19" s="6"/>
      <c r="B19" s="24"/>
      <c r="C19" s="6"/>
      <c r="D19" s="21"/>
      <c r="E19" s="18"/>
      <c r="F19" s="8"/>
    </row>
    <row r="20" spans="1:6" ht="28.5" x14ac:dyDescent="0.3">
      <c r="A20" s="16" t="s">
        <v>22</v>
      </c>
      <c r="B20" s="27" t="s">
        <v>23</v>
      </c>
      <c r="C20" s="6" t="s">
        <v>11</v>
      </c>
      <c r="D20" s="15">
        <v>51</v>
      </c>
      <c r="E20" s="18"/>
      <c r="F20" s="8">
        <f>+E20*D20</f>
        <v>0</v>
      </c>
    </row>
    <row r="21" spans="1:6" x14ac:dyDescent="0.3">
      <c r="A21" s="6"/>
      <c r="B21" s="24"/>
      <c r="C21" s="6"/>
      <c r="D21" s="21"/>
      <c r="E21" s="18"/>
      <c r="F21" s="8"/>
    </row>
    <row r="22" spans="1:6" ht="28.5" x14ac:dyDescent="0.3">
      <c r="A22" s="16" t="s">
        <v>24</v>
      </c>
      <c r="B22" s="25" t="s">
        <v>25</v>
      </c>
      <c r="C22" s="6" t="s">
        <v>26</v>
      </c>
      <c r="D22" s="15">
        <v>252</v>
      </c>
      <c r="E22" s="18"/>
      <c r="F22" s="8">
        <f>+E22*D22</f>
        <v>0</v>
      </c>
    </row>
    <row r="23" spans="1:6" x14ac:dyDescent="0.3">
      <c r="A23" s="6"/>
      <c r="B23" s="14" t="s">
        <v>27</v>
      </c>
      <c r="C23" s="6"/>
      <c r="D23" s="21"/>
      <c r="E23" s="18"/>
      <c r="F23" s="8"/>
    </row>
    <row r="24" spans="1:6" x14ac:dyDescent="0.3">
      <c r="A24" s="6"/>
      <c r="B24" s="19"/>
      <c r="C24" s="6"/>
      <c r="D24" s="21"/>
      <c r="E24" s="18"/>
      <c r="F24" s="8"/>
    </row>
    <row r="25" spans="1:6" ht="28.5" x14ac:dyDescent="0.3">
      <c r="A25" s="16" t="s">
        <v>28</v>
      </c>
      <c r="B25" s="28" t="s">
        <v>29</v>
      </c>
      <c r="C25" s="6" t="s">
        <v>11</v>
      </c>
      <c r="D25" s="15">
        <f>+D6+D8+D10-D16</f>
        <v>47</v>
      </c>
      <c r="E25" s="18"/>
      <c r="F25" s="8">
        <f>+E25*D25</f>
        <v>0</v>
      </c>
    </row>
    <row r="26" spans="1:6" x14ac:dyDescent="0.3">
      <c r="A26" s="6"/>
      <c r="B26" s="29"/>
      <c r="C26" s="6"/>
      <c r="D26" s="21"/>
      <c r="E26" s="18"/>
      <c r="F26" s="8"/>
    </row>
    <row r="27" spans="1:6" x14ac:dyDescent="0.3">
      <c r="A27" s="6"/>
      <c r="B27" s="14" t="s">
        <v>30</v>
      </c>
      <c r="C27" s="6"/>
      <c r="D27" s="21"/>
      <c r="E27" s="18"/>
      <c r="F27" s="8"/>
    </row>
    <row r="28" spans="1:6" x14ac:dyDescent="0.3">
      <c r="A28" s="6"/>
      <c r="B28" s="30"/>
      <c r="C28" s="6"/>
      <c r="D28" s="21"/>
      <c r="E28" s="18"/>
      <c r="F28" s="8"/>
    </row>
    <row r="29" spans="1:6" ht="28.5" x14ac:dyDescent="0.3">
      <c r="A29" s="16" t="s">
        <v>31</v>
      </c>
      <c r="B29" s="28" t="s">
        <v>32</v>
      </c>
      <c r="C29" s="6" t="s">
        <v>26</v>
      </c>
      <c r="D29" s="15">
        <v>260</v>
      </c>
      <c r="E29" s="18"/>
      <c r="F29" s="8">
        <f>+E29*D29</f>
        <v>0</v>
      </c>
    </row>
    <row r="30" spans="1:6" x14ac:dyDescent="0.3">
      <c r="A30" s="6"/>
      <c r="B30" s="30"/>
      <c r="C30" s="6"/>
      <c r="D30" s="21"/>
      <c r="E30" s="18"/>
      <c r="F30" s="8"/>
    </row>
    <row r="31" spans="1:6" ht="16.5" x14ac:dyDescent="0.3">
      <c r="A31" s="16" t="s">
        <v>33</v>
      </c>
      <c r="B31" s="28" t="s">
        <v>34</v>
      </c>
      <c r="C31" s="6" t="s">
        <v>26</v>
      </c>
      <c r="D31" s="15">
        <v>71</v>
      </c>
      <c r="E31" s="18"/>
      <c r="F31" s="8">
        <f>+E31*D31</f>
        <v>0</v>
      </c>
    </row>
    <row r="32" spans="1:6" x14ac:dyDescent="0.3">
      <c r="A32" s="6" t="s">
        <v>35</v>
      </c>
      <c r="B32" s="31" t="s">
        <v>36</v>
      </c>
      <c r="C32" s="6"/>
      <c r="D32" s="21"/>
      <c r="E32" s="18"/>
      <c r="F32" s="8"/>
    </row>
    <row r="33" spans="1:6" x14ac:dyDescent="0.3">
      <c r="A33" s="6"/>
      <c r="B33" s="32"/>
      <c r="C33" s="6"/>
      <c r="D33" s="21"/>
      <c r="E33" s="18"/>
      <c r="F33" s="8"/>
    </row>
    <row r="34" spans="1:6" ht="42.75" x14ac:dyDescent="0.3">
      <c r="A34" s="16" t="s">
        <v>37</v>
      </c>
      <c r="B34" s="28" t="s">
        <v>38</v>
      </c>
      <c r="C34" s="6" t="s">
        <v>26</v>
      </c>
      <c r="D34" s="15">
        <f>+D57</f>
        <v>271</v>
      </c>
      <c r="E34" s="18"/>
      <c r="F34" s="8">
        <f>+E34*D34</f>
        <v>0</v>
      </c>
    </row>
    <row r="35" spans="1:6" x14ac:dyDescent="0.3">
      <c r="A35" s="16"/>
      <c r="B35" s="28"/>
      <c r="C35" s="6"/>
      <c r="D35" s="15"/>
      <c r="E35" s="18"/>
      <c r="F35" s="8"/>
    </row>
    <row r="36" spans="1:6" ht="28.5" x14ac:dyDescent="0.3">
      <c r="A36" s="16" t="s">
        <v>39</v>
      </c>
      <c r="B36" s="33" t="s">
        <v>40</v>
      </c>
      <c r="C36" s="6"/>
      <c r="D36" s="21"/>
      <c r="E36" s="18"/>
      <c r="F36" s="8"/>
    </row>
    <row r="37" spans="1:6" x14ac:dyDescent="0.3">
      <c r="A37" s="6"/>
      <c r="B37" s="19"/>
      <c r="C37" s="6"/>
      <c r="D37" s="21"/>
      <c r="E37" s="18"/>
      <c r="F37" s="8"/>
    </row>
    <row r="38" spans="1:6" ht="28.5" x14ac:dyDescent="0.3">
      <c r="A38" s="6" t="s">
        <v>41</v>
      </c>
      <c r="B38" s="34" t="s">
        <v>42</v>
      </c>
      <c r="C38" s="6"/>
      <c r="D38" s="21">
        <v>1</v>
      </c>
      <c r="E38" s="18"/>
      <c r="F38" s="8">
        <f>+E38*D38</f>
        <v>0</v>
      </c>
    </row>
    <row r="39" spans="1:6" x14ac:dyDescent="0.3">
      <c r="A39" s="6"/>
      <c r="B39" s="34"/>
      <c r="C39" s="6"/>
      <c r="D39" s="21"/>
      <c r="E39" s="18"/>
      <c r="F39" s="8"/>
    </row>
    <row r="40" spans="1:6" x14ac:dyDescent="0.3">
      <c r="A40" s="6"/>
      <c r="B40" s="34"/>
      <c r="C40" s="6"/>
      <c r="D40" s="21"/>
      <c r="E40" s="18"/>
      <c r="F40" s="8"/>
    </row>
    <row r="41" spans="1:6" x14ac:dyDescent="0.3">
      <c r="A41" s="6" t="s">
        <v>0</v>
      </c>
      <c r="B41" s="19"/>
      <c r="C41" s="6"/>
      <c r="D41" s="15"/>
      <c r="E41" s="18"/>
      <c r="F41" s="8"/>
    </row>
    <row r="42" spans="1:6" x14ac:dyDescent="0.3">
      <c r="A42" s="35"/>
      <c r="B42" s="36"/>
      <c r="C42" s="1"/>
      <c r="D42" s="37"/>
      <c r="E42" s="38"/>
      <c r="F42" s="4"/>
    </row>
    <row r="43" spans="1:6" x14ac:dyDescent="0.3">
      <c r="B43" s="20" t="s">
        <v>43</v>
      </c>
      <c r="C43" s="6"/>
      <c r="D43" s="15"/>
      <c r="E43" s="40"/>
      <c r="F43" s="8">
        <f>SUM(F6:F38)</f>
        <v>0</v>
      </c>
    </row>
    <row r="44" spans="1:6" x14ac:dyDescent="0.3">
      <c r="A44" s="41"/>
      <c r="B44" s="42" t="s">
        <v>0</v>
      </c>
      <c r="C44" s="10"/>
      <c r="D44" s="43"/>
      <c r="E44" s="44"/>
      <c r="F44" s="12"/>
    </row>
    <row r="45" spans="1:6" x14ac:dyDescent="0.3">
      <c r="A45" s="1"/>
      <c r="B45" s="35"/>
      <c r="C45" s="1"/>
      <c r="D45" s="37"/>
      <c r="E45" s="38"/>
      <c r="F45" s="4"/>
    </row>
    <row r="46" spans="1:6" x14ac:dyDescent="0.3">
      <c r="A46" s="6" t="s">
        <v>1</v>
      </c>
      <c r="B46" s="45" t="s">
        <v>2</v>
      </c>
      <c r="C46" s="6" t="s">
        <v>3</v>
      </c>
      <c r="D46" s="7" t="s">
        <v>4</v>
      </c>
      <c r="E46" s="18"/>
      <c r="F46" s="9" t="s">
        <v>6</v>
      </c>
    </row>
    <row r="47" spans="1:6" x14ac:dyDescent="0.3">
      <c r="A47" s="10"/>
      <c r="B47" s="42" t="s">
        <v>7</v>
      </c>
      <c r="C47" s="10"/>
      <c r="D47" s="43"/>
      <c r="E47" s="46"/>
    </row>
    <row r="48" spans="1:6" x14ac:dyDescent="0.3">
      <c r="B48" s="47"/>
      <c r="C48" s="6"/>
      <c r="D48" s="15"/>
      <c r="E48" s="18"/>
      <c r="F48" s="4"/>
    </row>
    <row r="49" spans="1:6" x14ac:dyDescent="0.3">
      <c r="A49" s="6" t="s">
        <v>35</v>
      </c>
      <c r="B49" s="31" t="s">
        <v>44</v>
      </c>
      <c r="C49" s="6"/>
      <c r="D49" s="21"/>
      <c r="E49" s="18"/>
      <c r="F49" s="8"/>
    </row>
    <row r="50" spans="1:6" x14ac:dyDescent="0.3">
      <c r="A50" s="6"/>
      <c r="B50" s="32"/>
      <c r="C50" s="6"/>
      <c r="D50" s="21"/>
      <c r="E50" s="18"/>
      <c r="F50" s="8"/>
    </row>
    <row r="51" spans="1:6" x14ac:dyDescent="0.3">
      <c r="B51" s="48" t="s">
        <v>45</v>
      </c>
      <c r="C51" s="6"/>
      <c r="D51" s="15"/>
      <c r="E51" s="18"/>
      <c r="F51" s="8" t="s">
        <v>46</v>
      </c>
    </row>
    <row r="52" spans="1:6" x14ac:dyDescent="0.3">
      <c r="B52" s="31"/>
      <c r="C52" s="6"/>
      <c r="D52" s="15"/>
      <c r="E52" s="18"/>
      <c r="F52" s="8"/>
    </row>
    <row r="53" spans="1:6" ht="16.5" x14ac:dyDescent="0.3">
      <c r="A53" s="39" t="s">
        <v>9</v>
      </c>
      <c r="B53" s="33" t="s">
        <v>47</v>
      </c>
      <c r="C53" s="6" t="s">
        <v>11</v>
      </c>
      <c r="D53" s="15">
        <v>14</v>
      </c>
      <c r="E53" s="18"/>
      <c r="F53" s="8">
        <f>+E53*D53</f>
        <v>0</v>
      </c>
    </row>
    <row r="54" spans="1:6" x14ac:dyDescent="0.3">
      <c r="B54" s="48"/>
      <c r="C54" s="6"/>
      <c r="D54" s="21"/>
      <c r="E54" s="18"/>
      <c r="F54" s="8"/>
    </row>
    <row r="55" spans="1:6" ht="28.5" x14ac:dyDescent="0.3">
      <c r="B55" s="48" t="s">
        <v>48</v>
      </c>
      <c r="C55" s="6"/>
      <c r="D55" s="15"/>
      <c r="E55" s="18"/>
      <c r="F55" s="8" t="s">
        <v>46</v>
      </c>
    </row>
    <row r="56" spans="1:6" x14ac:dyDescent="0.3">
      <c r="B56" s="31"/>
      <c r="C56" s="6"/>
      <c r="D56" s="15"/>
      <c r="E56" s="18"/>
      <c r="F56" s="8"/>
    </row>
    <row r="57" spans="1:6" ht="85.5" x14ac:dyDescent="0.3">
      <c r="A57" s="49" t="s">
        <v>12</v>
      </c>
      <c r="B57" s="33" t="s">
        <v>49</v>
      </c>
      <c r="C57" s="6" t="s">
        <v>26</v>
      </c>
      <c r="D57" s="15">
        <v>271</v>
      </c>
      <c r="E57" s="18"/>
      <c r="F57" s="8">
        <f>+E57*D57</f>
        <v>0</v>
      </c>
    </row>
    <row r="58" spans="1:6" x14ac:dyDescent="0.3">
      <c r="A58" s="49"/>
      <c r="B58" s="33"/>
      <c r="C58" s="6"/>
      <c r="D58" s="15"/>
      <c r="E58" s="18"/>
      <c r="F58" s="8"/>
    </row>
    <row r="59" spans="1:6" x14ac:dyDescent="0.3">
      <c r="A59" s="13"/>
      <c r="B59" s="50" t="s">
        <v>50</v>
      </c>
      <c r="C59" s="6"/>
      <c r="D59" s="21"/>
      <c r="E59" s="18"/>
      <c r="F59" s="8"/>
    </row>
    <row r="60" spans="1:6" x14ac:dyDescent="0.3">
      <c r="A60" s="6"/>
      <c r="B60" s="19"/>
      <c r="C60" s="6"/>
      <c r="D60" s="21"/>
      <c r="E60" s="18"/>
      <c r="F60" s="8"/>
    </row>
    <row r="61" spans="1:6" ht="57" x14ac:dyDescent="0.3">
      <c r="A61" s="16" t="s">
        <v>14</v>
      </c>
      <c r="B61" s="17" t="s">
        <v>51</v>
      </c>
      <c r="C61" s="6" t="s">
        <v>26</v>
      </c>
      <c r="D61" s="15">
        <f>+D57</f>
        <v>271</v>
      </c>
      <c r="E61" s="18"/>
      <c r="F61" s="8">
        <f>+E61*D61</f>
        <v>0</v>
      </c>
    </row>
    <row r="62" spans="1:6" x14ac:dyDescent="0.3">
      <c r="A62" s="16"/>
      <c r="B62" s="17"/>
      <c r="C62" s="6"/>
      <c r="D62" s="15"/>
      <c r="E62" s="18"/>
      <c r="F62" s="8"/>
    </row>
    <row r="63" spans="1:6" x14ac:dyDescent="0.3">
      <c r="A63" s="49"/>
      <c r="B63" s="50" t="s">
        <v>52</v>
      </c>
      <c r="C63" s="6"/>
      <c r="D63" s="21"/>
      <c r="E63" s="51"/>
      <c r="F63" s="8"/>
    </row>
    <row r="64" spans="1:6" x14ac:dyDescent="0.3">
      <c r="A64" s="16"/>
      <c r="B64" s="19"/>
      <c r="C64" s="6"/>
      <c r="D64" s="15"/>
      <c r="E64" s="51"/>
      <c r="F64" s="8"/>
    </row>
    <row r="65" spans="1:6" x14ac:dyDescent="0.3">
      <c r="A65" s="49" t="s">
        <v>16</v>
      </c>
      <c r="B65" s="24" t="s">
        <v>53</v>
      </c>
      <c r="C65" s="6" t="s">
        <v>54</v>
      </c>
      <c r="D65" s="15">
        <v>100</v>
      </c>
      <c r="E65" s="51"/>
      <c r="F65" s="8">
        <f>+E65*D65</f>
        <v>0</v>
      </c>
    </row>
    <row r="66" spans="1:6" x14ac:dyDescent="0.3">
      <c r="A66" s="16"/>
      <c r="B66" s="19"/>
      <c r="C66" s="6"/>
      <c r="D66" s="15"/>
      <c r="E66" s="51"/>
      <c r="F66" s="8"/>
    </row>
    <row r="67" spans="1:6" x14ac:dyDescent="0.3">
      <c r="A67" s="16" t="s">
        <v>19</v>
      </c>
      <c r="B67" s="39" t="s">
        <v>55</v>
      </c>
      <c r="C67" s="6" t="s">
        <v>54</v>
      </c>
      <c r="D67" s="15">
        <v>100</v>
      </c>
      <c r="E67" s="51"/>
      <c r="F67" s="8">
        <f>+E67*D67</f>
        <v>0</v>
      </c>
    </row>
    <row r="68" spans="1:6" x14ac:dyDescent="0.3">
      <c r="A68" s="16"/>
      <c r="B68" s="19"/>
      <c r="C68" s="6"/>
      <c r="D68" s="15"/>
      <c r="E68" s="51"/>
      <c r="F68" s="8"/>
    </row>
    <row r="69" spans="1:6" s="54" customFormat="1" ht="14.25" customHeight="1" x14ac:dyDescent="0.3">
      <c r="A69" s="16" t="s">
        <v>22</v>
      </c>
      <c r="B69" s="52" t="s">
        <v>56</v>
      </c>
      <c r="C69" s="6" t="s">
        <v>54</v>
      </c>
      <c r="D69" s="15">
        <v>100</v>
      </c>
      <c r="E69" s="53"/>
      <c r="F69" s="8">
        <f>+E69*D69</f>
        <v>0</v>
      </c>
    </row>
    <row r="70" spans="1:6" s="60" customFormat="1" ht="14.25" customHeight="1" x14ac:dyDescent="0.2">
      <c r="A70" s="55"/>
      <c r="B70" s="56"/>
      <c r="C70" s="57"/>
      <c r="D70" s="55"/>
      <c r="E70" s="58"/>
      <c r="F70" s="59">
        <f t="shared" ref="F70" si="0">C70*E70</f>
        <v>0</v>
      </c>
    </row>
    <row r="71" spans="1:6" x14ac:dyDescent="0.3">
      <c r="B71" s="50" t="s">
        <v>57</v>
      </c>
      <c r="C71" s="6"/>
      <c r="D71" s="21"/>
      <c r="E71" s="18"/>
      <c r="F71" s="8"/>
    </row>
    <row r="72" spans="1:6" x14ac:dyDescent="0.3">
      <c r="B72" s="24"/>
      <c r="C72" s="6"/>
      <c r="D72" s="21"/>
      <c r="E72" s="18"/>
      <c r="F72" s="8"/>
    </row>
    <row r="73" spans="1:6" ht="42.75" x14ac:dyDescent="0.3">
      <c r="B73" s="26" t="s">
        <v>58</v>
      </c>
      <c r="C73" s="6"/>
      <c r="D73" s="15"/>
      <c r="E73" s="61"/>
      <c r="F73" s="8"/>
    </row>
    <row r="74" spans="1:6" x14ac:dyDescent="0.3">
      <c r="B74" s="24"/>
      <c r="C74" s="6" t="s">
        <v>0</v>
      </c>
      <c r="D74" s="15"/>
      <c r="E74" s="61"/>
      <c r="F74" s="8"/>
    </row>
    <row r="75" spans="1:6" ht="28.5" x14ac:dyDescent="0.3">
      <c r="A75" s="49" t="s">
        <v>24</v>
      </c>
      <c r="B75" s="25" t="s">
        <v>59</v>
      </c>
      <c r="C75" s="6" t="s">
        <v>26</v>
      </c>
      <c r="D75" s="15">
        <v>156</v>
      </c>
      <c r="E75" s="8"/>
      <c r="F75" s="8">
        <f>+E75*D75</f>
        <v>0</v>
      </c>
    </row>
    <row r="76" spans="1:6" x14ac:dyDescent="0.3">
      <c r="A76" s="49"/>
      <c r="B76" s="25"/>
      <c r="C76" s="6"/>
      <c r="D76" s="21"/>
      <c r="E76" s="8"/>
      <c r="F76" s="8"/>
    </row>
    <row r="77" spans="1:6" x14ac:dyDescent="0.3">
      <c r="A77" s="16" t="s">
        <v>28</v>
      </c>
      <c r="B77" s="62" t="s">
        <v>60</v>
      </c>
      <c r="C77" s="6" t="s">
        <v>54</v>
      </c>
      <c r="D77" s="15">
        <v>9</v>
      </c>
      <c r="E77" s="8"/>
      <c r="F77" s="8">
        <f>+E77*D77</f>
        <v>0</v>
      </c>
    </row>
    <row r="78" spans="1:6" x14ac:dyDescent="0.3">
      <c r="A78" s="16"/>
      <c r="B78" s="63"/>
      <c r="C78" s="6"/>
      <c r="D78" s="21"/>
      <c r="E78" s="18"/>
      <c r="F78" s="8"/>
    </row>
    <row r="79" spans="1:6" x14ac:dyDescent="0.3">
      <c r="A79" s="49"/>
      <c r="B79" s="50" t="s">
        <v>61</v>
      </c>
      <c r="C79" s="6"/>
      <c r="D79" s="21"/>
      <c r="E79" s="8"/>
    </row>
    <row r="80" spans="1:6" x14ac:dyDescent="0.3">
      <c r="A80" s="49"/>
      <c r="B80" s="39"/>
      <c r="C80" s="6"/>
      <c r="D80" s="21"/>
      <c r="E80" s="8"/>
    </row>
    <row r="81" spans="1:6" ht="28.5" x14ac:dyDescent="0.3">
      <c r="A81" s="49"/>
      <c r="B81" s="26" t="s">
        <v>62</v>
      </c>
      <c r="C81" s="6"/>
      <c r="D81" s="21"/>
      <c r="E81" s="8"/>
    </row>
    <row r="82" spans="1:6" x14ac:dyDescent="0.3">
      <c r="A82" s="16"/>
      <c r="B82" s="20"/>
      <c r="C82" s="6"/>
      <c r="D82" s="15"/>
      <c r="E82" s="9"/>
    </row>
    <row r="83" spans="1:6" ht="16.5" x14ac:dyDescent="0.3">
      <c r="A83" s="16" t="s">
        <v>31</v>
      </c>
      <c r="B83" s="23" t="s">
        <v>63</v>
      </c>
      <c r="C83" s="6" t="s">
        <v>26</v>
      </c>
      <c r="D83" s="15">
        <v>50</v>
      </c>
      <c r="E83" s="8"/>
      <c r="F83" s="8">
        <f>+E83*D83</f>
        <v>0</v>
      </c>
    </row>
    <row r="84" spans="1:6" x14ac:dyDescent="0.3">
      <c r="A84" s="16"/>
      <c r="B84" s="23"/>
      <c r="C84" s="6"/>
      <c r="D84" s="15"/>
      <c r="E84" s="18"/>
      <c r="F84" s="8"/>
    </row>
    <row r="85" spans="1:6" x14ac:dyDescent="0.3">
      <c r="A85" s="6" t="s">
        <v>0</v>
      </c>
      <c r="B85" s="19"/>
      <c r="C85" s="6"/>
      <c r="D85" s="15"/>
      <c r="E85" s="18"/>
      <c r="F85" s="8"/>
    </row>
    <row r="86" spans="1:6" x14ac:dyDescent="0.3">
      <c r="A86" s="35"/>
      <c r="B86" s="36"/>
      <c r="C86" s="1"/>
      <c r="D86" s="37"/>
      <c r="E86" s="38"/>
      <c r="F86" s="4"/>
    </row>
    <row r="87" spans="1:6" x14ac:dyDescent="0.3">
      <c r="B87" s="20" t="s">
        <v>43</v>
      </c>
      <c r="C87" s="6"/>
      <c r="D87" s="15"/>
      <c r="E87" s="40"/>
      <c r="F87" s="8">
        <f>SUM(F50:F84)</f>
        <v>0</v>
      </c>
    </row>
    <row r="88" spans="1:6" x14ac:dyDescent="0.3">
      <c r="A88" s="41"/>
      <c r="B88" s="42" t="s">
        <v>0</v>
      </c>
      <c r="C88" s="10"/>
      <c r="D88" s="43"/>
      <c r="E88" s="44"/>
      <c r="F88" s="12"/>
    </row>
    <row r="89" spans="1:6" x14ac:dyDescent="0.3">
      <c r="A89" s="1"/>
      <c r="B89" s="35"/>
      <c r="C89" s="1"/>
      <c r="D89" s="37"/>
      <c r="E89" s="38"/>
      <c r="F89" s="4"/>
    </row>
    <row r="90" spans="1:6" x14ac:dyDescent="0.3">
      <c r="A90" s="6" t="s">
        <v>1</v>
      </c>
      <c r="B90" s="45" t="s">
        <v>2</v>
      </c>
      <c r="C90" s="6" t="s">
        <v>3</v>
      </c>
      <c r="D90" s="7" t="s">
        <v>4</v>
      </c>
      <c r="E90" s="18"/>
      <c r="F90" s="9" t="s">
        <v>6</v>
      </c>
    </row>
    <row r="91" spans="1:6" x14ac:dyDescent="0.3">
      <c r="A91" s="10"/>
      <c r="B91" s="42" t="s">
        <v>7</v>
      </c>
      <c r="C91" s="10"/>
      <c r="D91" s="43"/>
      <c r="E91" s="46"/>
    </row>
    <row r="92" spans="1:6" x14ac:dyDescent="0.3">
      <c r="B92" s="47"/>
      <c r="C92" s="6"/>
      <c r="D92" s="15"/>
      <c r="E92" s="18"/>
      <c r="F92" s="4"/>
    </row>
    <row r="93" spans="1:6" x14ac:dyDescent="0.3">
      <c r="A93" s="49"/>
      <c r="B93" s="50" t="s">
        <v>64</v>
      </c>
      <c r="C93" s="6"/>
      <c r="D93" s="21"/>
      <c r="E93" s="8"/>
    </row>
    <row r="94" spans="1:6" x14ac:dyDescent="0.3">
      <c r="A94" s="49"/>
      <c r="B94" s="39"/>
      <c r="C94" s="6"/>
      <c r="D94" s="21"/>
      <c r="E94" s="8"/>
    </row>
    <row r="95" spans="1:6" ht="42.75" x14ac:dyDescent="0.3">
      <c r="A95" s="49"/>
      <c r="B95" s="26" t="s">
        <v>65</v>
      </c>
      <c r="C95" s="6"/>
      <c r="D95" s="21"/>
      <c r="E95" s="8"/>
    </row>
    <row r="96" spans="1:6" x14ac:dyDescent="0.3">
      <c r="A96" s="16"/>
      <c r="B96" s="20"/>
      <c r="C96" s="6"/>
      <c r="D96" s="15"/>
      <c r="E96" s="9"/>
    </row>
    <row r="97" spans="1:6" ht="16.5" x14ac:dyDescent="0.3">
      <c r="A97" s="16" t="s">
        <v>9</v>
      </c>
      <c r="B97" s="23" t="s">
        <v>66</v>
      </c>
      <c r="C97" s="6" t="s">
        <v>26</v>
      </c>
      <c r="D97" s="15">
        <f>+D83</f>
        <v>50</v>
      </c>
      <c r="E97" s="8"/>
      <c r="F97" s="8">
        <f>+E97*D97</f>
        <v>0</v>
      </c>
    </row>
    <row r="98" spans="1:6" x14ac:dyDescent="0.3">
      <c r="A98" s="49"/>
      <c r="B98" s="25"/>
      <c r="C98" s="6"/>
      <c r="D98" s="21"/>
      <c r="E98" s="8"/>
      <c r="F98" s="8"/>
    </row>
    <row r="99" spans="1:6" s="70" customFormat="1" x14ac:dyDescent="0.3">
      <c r="A99" s="64"/>
      <c r="B99" s="65"/>
      <c r="C99" s="66"/>
      <c r="D99" s="67"/>
      <c r="E99" s="68"/>
      <c r="F99" s="69"/>
    </row>
    <row r="100" spans="1:6" x14ac:dyDescent="0.3">
      <c r="A100" s="6"/>
      <c r="B100" s="62"/>
      <c r="C100" s="6"/>
      <c r="D100" s="15"/>
      <c r="E100" s="8"/>
    </row>
    <row r="101" spans="1:6" x14ac:dyDescent="0.3">
      <c r="A101" s="16"/>
      <c r="B101" s="20"/>
      <c r="C101" s="6"/>
      <c r="D101" s="15"/>
      <c r="E101" s="51"/>
      <c r="F101" s="4"/>
    </row>
    <row r="102" spans="1:6" x14ac:dyDescent="0.3">
      <c r="A102" s="16"/>
      <c r="B102" s="71" t="s">
        <v>43</v>
      </c>
      <c r="C102" s="6"/>
      <c r="D102" s="15"/>
      <c r="E102" s="72"/>
      <c r="F102" s="8">
        <f>SUM(F95:F99)</f>
        <v>0</v>
      </c>
    </row>
    <row r="103" spans="1:6" x14ac:dyDescent="0.3">
      <c r="A103" s="16"/>
      <c r="B103" s="20"/>
      <c r="C103" s="6"/>
      <c r="D103" s="15"/>
      <c r="E103" s="73"/>
      <c r="F103" s="12"/>
    </row>
    <row r="104" spans="1:6" x14ac:dyDescent="0.3">
      <c r="A104" s="16"/>
      <c r="B104" s="20"/>
      <c r="C104" s="6"/>
      <c r="D104" s="74" t="s">
        <v>67</v>
      </c>
      <c r="E104" s="73"/>
      <c r="F104" s="8"/>
    </row>
    <row r="105" spans="1:6" x14ac:dyDescent="0.3">
      <c r="A105" s="16"/>
      <c r="B105" s="75" t="s">
        <v>68</v>
      </c>
      <c r="C105" s="6" t="s">
        <v>0</v>
      </c>
      <c r="D105" s="74" t="s">
        <v>69</v>
      </c>
      <c r="E105" s="73"/>
      <c r="F105" s="8"/>
    </row>
    <row r="106" spans="1:6" x14ac:dyDescent="0.3">
      <c r="A106" s="16"/>
      <c r="B106" s="71"/>
      <c r="C106" s="6"/>
      <c r="D106" s="15"/>
      <c r="E106" s="73"/>
      <c r="F106" s="8"/>
    </row>
    <row r="107" spans="1:6" x14ac:dyDescent="0.3">
      <c r="A107" s="16"/>
      <c r="B107" s="71"/>
      <c r="C107" s="6"/>
      <c r="D107" s="15" t="s">
        <v>70</v>
      </c>
      <c r="E107" s="73"/>
      <c r="F107" s="8">
        <f>+F43</f>
        <v>0</v>
      </c>
    </row>
    <row r="108" spans="1:6" x14ac:dyDescent="0.3">
      <c r="A108" s="16"/>
      <c r="B108" s="19"/>
      <c r="C108" s="6"/>
      <c r="D108" s="15"/>
      <c r="E108" s="73"/>
      <c r="F108" s="8"/>
    </row>
    <row r="109" spans="1:6" x14ac:dyDescent="0.3">
      <c r="A109" s="16"/>
      <c r="B109" s="76"/>
      <c r="C109" s="6"/>
      <c r="D109" s="15" t="s">
        <v>71</v>
      </c>
      <c r="E109" s="73"/>
      <c r="F109" s="8">
        <f>+F87</f>
        <v>0</v>
      </c>
    </row>
    <row r="110" spans="1:6" x14ac:dyDescent="0.3">
      <c r="A110" s="16"/>
      <c r="B110" s="20"/>
      <c r="C110" s="6"/>
      <c r="D110" s="15"/>
      <c r="E110" s="73"/>
      <c r="F110" s="8"/>
    </row>
    <row r="111" spans="1:6" x14ac:dyDescent="0.3">
      <c r="A111" s="16"/>
      <c r="B111" s="20"/>
      <c r="C111" s="6"/>
      <c r="D111" s="15" t="s">
        <v>72</v>
      </c>
      <c r="E111" s="73"/>
      <c r="F111" s="8">
        <f>+F102</f>
        <v>0</v>
      </c>
    </row>
    <row r="112" spans="1:6" x14ac:dyDescent="0.3">
      <c r="A112" s="16"/>
      <c r="B112" s="20"/>
      <c r="C112" s="6"/>
      <c r="D112" s="15"/>
      <c r="E112" s="73"/>
      <c r="F112" s="8"/>
    </row>
    <row r="113" spans="1:6" x14ac:dyDescent="0.3">
      <c r="A113" s="16"/>
      <c r="B113" s="20"/>
      <c r="C113" s="6"/>
      <c r="D113" s="15" t="s">
        <v>0</v>
      </c>
      <c r="E113" s="73"/>
      <c r="F113" s="8"/>
    </row>
    <row r="114" spans="1:6" x14ac:dyDescent="0.3">
      <c r="A114" s="16"/>
      <c r="B114" s="20"/>
      <c r="C114" s="6"/>
      <c r="D114" s="15"/>
      <c r="E114" s="73"/>
      <c r="F114" s="8"/>
    </row>
    <row r="115" spans="1:6" x14ac:dyDescent="0.3">
      <c r="A115" s="16"/>
      <c r="B115" s="20"/>
      <c r="C115" s="6"/>
      <c r="D115" s="15"/>
      <c r="E115" s="73"/>
      <c r="F115" s="8"/>
    </row>
    <row r="116" spans="1:6" x14ac:dyDescent="0.3">
      <c r="A116" s="16"/>
      <c r="B116" s="20"/>
      <c r="C116" s="6"/>
      <c r="D116" s="15"/>
      <c r="E116" s="73"/>
      <c r="F116" s="8"/>
    </row>
    <row r="117" spans="1:6" x14ac:dyDescent="0.3">
      <c r="A117" s="16"/>
      <c r="B117" s="20"/>
      <c r="C117" s="6"/>
      <c r="D117" s="15"/>
      <c r="E117" s="73"/>
      <c r="F117" s="8"/>
    </row>
    <row r="118" spans="1:6" x14ac:dyDescent="0.3">
      <c r="A118" s="16"/>
      <c r="B118" s="20"/>
      <c r="C118" s="6"/>
      <c r="D118" s="15"/>
      <c r="E118" s="73"/>
      <c r="F118" s="8"/>
    </row>
    <row r="119" spans="1:6" x14ac:dyDescent="0.3">
      <c r="A119" s="16"/>
      <c r="B119" s="20"/>
      <c r="C119" s="6"/>
      <c r="D119" s="15"/>
      <c r="E119" s="73"/>
      <c r="F119" s="8"/>
    </row>
    <row r="120" spans="1:6" x14ac:dyDescent="0.3">
      <c r="A120" s="16"/>
      <c r="B120" s="20"/>
      <c r="C120" s="6"/>
      <c r="D120" s="15"/>
      <c r="E120" s="73"/>
      <c r="F120" s="8"/>
    </row>
    <row r="121" spans="1:6" x14ac:dyDescent="0.3">
      <c r="A121" s="16"/>
      <c r="B121" s="20"/>
      <c r="C121" s="6"/>
      <c r="D121" s="15"/>
      <c r="E121" s="73"/>
      <c r="F121" s="8"/>
    </row>
    <row r="122" spans="1:6" x14ac:dyDescent="0.3">
      <c r="A122" s="16"/>
      <c r="B122" s="20"/>
      <c r="C122" s="6"/>
      <c r="D122" s="15"/>
      <c r="E122" s="73"/>
      <c r="F122" s="8"/>
    </row>
    <row r="123" spans="1:6" x14ac:dyDescent="0.3">
      <c r="A123" s="16"/>
      <c r="B123" s="20"/>
      <c r="C123" s="6"/>
      <c r="D123" s="15"/>
      <c r="E123" s="73"/>
      <c r="F123" s="8"/>
    </row>
    <row r="124" spans="1:6" x14ac:dyDescent="0.3">
      <c r="A124" s="16"/>
      <c r="B124" s="20"/>
      <c r="C124" s="6"/>
      <c r="D124" s="15"/>
      <c r="E124" s="73"/>
      <c r="F124" s="8"/>
    </row>
    <row r="125" spans="1:6" x14ac:dyDescent="0.3">
      <c r="A125" s="16"/>
      <c r="B125" s="20"/>
      <c r="C125" s="6"/>
      <c r="D125" s="15"/>
      <c r="E125" s="73"/>
      <c r="F125" s="8"/>
    </row>
    <row r="126" spans="1:6" x14ac:dyDescent="0.3">
      <c r="A126" s="16"/>
      <c r="B126" s="20"/>
      <c r="C126" s="6"/>
      <c r="D126" s="15"/>
      <c r="E126" s="73"/>
      <c r="F126" s="8"/>
    </row>
    <row r="127" spans="1:6" x14ac:dyDescent="0.3">
      <c r="A127" s="16"/>
      <c r="B127" s="20"/>
      <c r="C127" s="6"/>
      <c r="D127" s="15"/>
      <c r="E127" s="73"/>
      <c r="F127" s="8"/>
    </row>
    <row r="128" spans="1:6" x14ac:dyDescent="0.3">
      <c r="A128" s="16"/>
      <c r="B128" s="20"/>
      <c r="C128" s="6"/>
      <c r="D128" s="15"/>
      <c r="E128" s="73"/>
      <c r="F128" s="8"/>
    </row>
    <row r="129" spans="1:6" x14ac:dyDescent="0.3">
      <c r="A129" s="16"/>
      <c r="B129" s="20"/>
      <c r="C129" s="6"/>
      <c r="D129" s="15"/>
      <c r="E129" s="73"/>
      <c r="F129" s="8"/>
    </row>
    <row r="130" spans="1:6" x14ac:dyDescent="0.3">
      <c r="A130" s="16"/>
      <c r="B130" s="20"/>
      <c r="C130" s="6"/>
      <c r="D130" s="15"/>
      <c r="E130" s="73"/>
      <c r="F130" s="8"/>
    </row>
    <row r="131" spans="1:6" x14ac:dyDescent="0.3">
      <c r="A131" s="16"/>
      <c r="B131" s="20"/>
      <c r="C131" s="6"/>
      <c r="D131" s="15"/>
      <c r="E131" s="73"/>
      <c r="F131" s="8"/>
    </row>
    <row r="132" spans="1:6" x14ac:dyDescent="0.3">
      <c r="A132" s="16"/>
      <c r="B132" s="20"/>
      <c r="C132" s="6"/>
      <c r="D132" s="15"/>
      <c r="E132" s="73"/>
      <c r="F132" s="8"/>
    </row>
    <row r="133" spans="1:6" x14ac:dyDescent="0.3">
      <c r="A133" s="16"/>
      <c r="B133" s="20"/>
      <c r="C133" s="6"/>
      <c r="D133" s="15"/>
      <c r="E133" s="73"/>
      <c r="F133" s="8"/>
    </row>
    <row r="134" spans="1:6" x14ac:dyDescent="0.3">
      <c r="A134" s="16"/>
      <c r="B134" s="20"/>
      <c r="C134" s="6"/>
      <c r="D134" s="15"/>
      <c r="E134" s="73"/>
      <c r="F134" s="8"/>
    </row>
    <row r="135" spans="1:6" x14ac:dyDescent="0.3">
      <c r="A135" s="16"/>
      <c r="B135" s="20"/>
      <c r="C135" s="6"/>
      <c r="D135" s="15"/>
      <c r="E135" s="73"/>
      <c r="F135" s="8"/>
    </row>
    <row r="136" spans="1:6" x14ac:dyDescent="0.3">
      <c r="A136" s="16"/>
      <c r="B136" s="20"/>
      <c r="C136" s="6"/>
      <c r="D136" s="15"/>
      <c r="E136" s="73"/>
      <c r="F136" s="8"/>
    </row>
    <row r="137" spans="1:6" x14ac:dyDescent="0.3">
      <c r="A137" s="16"/>
      <c r="B137" s="20"/>
      <c r="C137" s="6"/>
      <c r="D137" s="15"/>
      <c r="E137" s="73"/>
      <c r="F137" s="8"/>
    </row>
    <row r="138" spans="1:6" x14ac:dyDescent="0.3">
      <c r="A138" s="16"/>
      <c r="B138" s="20"/>
      <c r="C138" s="6"/>
      <c r="D138" s="15"/>
      <c r="E138" s="73"/>
      <c r="F138" s="8"/>
    </row>
    <row r="139" spans="1:6" x14ac:dyDescent="0.3">
      <c r="A139" s="16"/>
      <c r="B139" s="20"/>
      <c r="C139" s="6"/>
      <c r="D139" s="15"/>
      <c r="E139" s="73"/>
      <c r="F139" s="8"/>
    </row>
    <row r="140" spans="1:6" x14ac:dyDescent="0.3">
      <c r="A140" s="16"/>
      <c r="B140" s="20"/>
      <c r="C140" s="6"/>
      <c r="D140" s="15"/>
      <c r="E140" s="73"/>
      <c r="F140" s="8"/>
    </row>
    <row r="141" spans="1:6" x14ac:dyDescent="0.3">
      <c r="A141" s="35"/>
      <c r="B141" s="36"/>
      <c r="C141" s="77"/>
      <c r="D141" s="78"/>
      <c r="E141" s="38"/>
      <c r="F141" s="4"/>
    </row>
    <row r="142" spans="1:6" x14ac:dyDescent="0.3">
      <c r="B142" s="79" t="s">
        <v>73</v>
      </c>
      <c r="C142" s="80"/>
      <c r="D142" s="81"/>
      <c r="E142" s="82"/>
      <c r="F142" s="83">
        <f>SUM(F105:F114)</f>
        <v>0</v>
      </c>
    </row>
    <row r="143" spans="1:6" x14ac:dyDescent="0.3">
      <c r="A143" s="41"/>
      <c r="B143" s="42" t="s">
        <v>0</v>
      </c>
      <c r="C143" s="42"/>
      <c r="D143" s="84"/>
      <c r="E143" s="44"/>
      <c r="F143" s="12"/>
    </row>
    <row r="144" spans="1:6" x14ac:dyDescent="0.3">
      <c r="A144" s="85"/>
      <c r="B144" s="86"/>
      <c r="C144" s="1"/>
      <c r="D144" s="37"/>
      <c r="E144" s="38"/>
      <c r="F144" s="4"/>
    </row>
    <row r="145" spans="1:6" x14ac:dyDescent="0.3">
      <c r="A145" s="16" t="s">
        <v>1</v>
      </c>
      <c r="B145" s="71" t="s">
        <v>74</v>
      </c>
      <c r="C145" s="6" t="s">
        <v>3</v>
      </c>
      <c r="D145" s="7" t="s">
        <v>4</v>
      </c>
      <c r="E145" s="18"/>
      <c r="F145" s="9" t="s">
        <v>6</v>
      </c>
    </row>
    <row r="146" spans="1:6" x14ac:dyDescent="0.3">
      <c r="A146" s="87"/>
      <c r="B146" s="42" t="s">
        <v>7</v>
      </c>
      <c r="C146" s="10"/>
      <c r="D146" s="43"/>
      <c r="E146" s="46"/>
      <c r="F146" s="12"/>
    </row>
    <row r="147" spans="1:6" x14ac:dyDescent="0.3">
      <c r="A147" s="16"/>
      <c r="B147" s="23"/>
      <c r="C147" s="6"/>
      <c r="D147" s="63"/>
      <c r="E147" s="88"/>
      <c r="F147" s="88"/>
    </row>
    <row r="148" spans="1:6" x14ac:dyDescent="0.3">
      <c r="A148" s="49"/>
      <c r="B148" s="89" t="s">
        <v>75</v>
      </c>
      <c r="C148" s="6"/>
      <c r="D148" s="63"/>
      <c r="E148" s="88"/>
      <c r="F148" s="88"/>
    </row>
    <row r="149" spans="1:6" x14ac:dyDescent="0.3">
      <c r="A149" s="49"/>
      <c r="B149" s="90"/>
      <c r="C149" s="6"/>
      <c r="D149" s="63"/>
      <c r="E149" s="88"/>
      <c r="F149" s="88"/>
    </row>
    <row r="150" spans="1:6" ht="99.75" x14ac:dyDescent="0.3">
      <c r="A150" s="49"/>
      <c r="B150" s="91" t="s">
        <v>76</v>
      </c>
      <c r="C150" s="6"/>
      <c r="D150" s="63"/>
      <c r="E150" s="88"/>
      <c r="F150" s="88"/>
    </row>
    <row r="151" spans="1:6" x14ac:dyDescent="0.3">
      <c r="A151" s="49"/>
      <c r="B151" s="90"/>
      <c r="C151" s="6" t="s">
        <v>0</v>
      </c>
      <c r="D151" s="63"/>
      <c r="E151" s="88"/>
      <c r="F151" s="88"/>
    </row>
    <row r="152" spans="1:6" ht="28.5" x14ac:dyDescent="0.3">
      <c r="A152" s="49" t="s">
        <v>9</v>
      </c>
      <c r="B152" s="27" t="s">
        <v>77</v>
      </c>
      <c r="C152" s="6" t="s">
        <v>26</v>
      </c>
      <c r="D152" s="63">
        <v>344</v>
      </c>
      <c r="E152" s="18"/>
      <c r="F152" s="18">
        <f>+E152*D152</f>
        <v>0</v>
      </c>
    </row>
    <row r="153" spans="1:6" x14ac:dyDescent="0.3">
      <c r="A153" s="49"/>
      <c r="B153" s="27"/>
      <c r="C153" s="6"/>
      <c r="D153" s="63"/>
      <c r="E153" s="88"/>
      <c r="F153" s="88"/>
    </row>
    <row r="154" spans="1:6" x14ac:dyDescent="0.3">
      <c r="A154" s="16"/>
      <c r="B154" s="92" t="s">
        <v>78</v>
      </c>
      <c r="C154" s="6"/>
      <c r="D154" s="71"/>
      <c r="E154" s="93"/>
      <c r="F154" s="8" t="s">
        <v>0</v>
      </c>
    </row>
    <row r="155" spans="1:6" x14ac:dyDescent="0.3">
      <c r="A155" s="16"/>
      <c r="B155" s="33"/>
      <c r="C155" s="6"/>
      <c r="D155" s="71"/>
      <c r="E155" s="93"/>
      <c r="F155" s="8" t="s">
        <v>0</v>
      </c>
    </row>
    <row r="156" spans="1:6" ht="71.25" x14ac:dyDescent="0.3">
      <c r="A156" s="49"/>
      <c r="B156" s="94" t="s">
        <v>79</v>
      </c>
      <c r="C156" s="6"/>
      <c r="D156" s="71"/>
      <c r="E156" s="93"/>
      <c r="F156" s="8" t="s">
        <v>0</v>
      </c>
    </row>
    <row r="157" spans="1:6" x14ac:dyDescent="0.3">
      <c r="A157" s="16"/>
      <c r="B157" s="95"/>
      <c r="C157" s="6"/>
      <c r="D157" s="71"/>
      <c r="E157" s="93"/>
      <c r="F157" s="8" t="s">
        <v>0</v>
      </c>
    </row>
    <row r="158" spans="1:6" ht="28.5" x14ac:dyDescent="0.3">
      <c r="A158" s="16" t="s">
        <v>12</v>
      </c>
      <c r="B158" s="94" t="s">
        <v>80</v>
      </c>
      <c r="C158" s="6" t="s">
        <v>81</v>
      </c>
      <c r="D158" s="71">
        <v>33</v>
      </c>
      <c r="E158" s="93"/>
      <c r="F158" s="18">
        <f>+E158*D158</f>
        <v>0</v>
      </c>
    </row>
    <row r="159" spans="1:6" s="96" customFormat="1" x14ac:dyDescent="0.3">
      <c r="A159" s="16"/>
      <c r="B159" s="33"/>
      <c r="C159" s="6"/>
      <c r="D159" s="71"/>
      <c r="E159" s="93"/>
      <c r="F159" s="8" t="s">
        <v>0</v>
      </c>
    </row>
    <row r="160" spans="1:6" s="96" customFormat="1" ht="16.5" x14ac:dyDescent="0.3">
      <c r="A160" s="16" t="s">
        <v>14</v>
      </c>
      <c r="B160" s="94" t="s">
        <v>82</v>
      </c>
      <c r="C160" s="6" t="s">
        <v>81</v>
      </c>
      <c r="D160" s="71">
        <v>66</v>
      </c>
      <c r="E160" s="93"/>
      <c r="F160" s="18">
        <f>+E160*D160</f>
        <v>0</v>
      </c>
    </row>
    <row r="161" spans="1:8" s="97" customFormat="1" x14ac:dyDescent="0.3">
      <c r="A161" s="16"/>
      <c r="B161" s="33"/>
      <c r="C161" s="6"/>
      <c r="D161" s="71"/>
      <c r="E161" s="93"/>
      <c r="F161" s="8" t="s">
        <v>0</v>
      </c>
    </row>
    <row r="162" spans="1:8" x14ac:dyDescent="0.3">
      <c r="A162" s="98" t="s">
        <v>0</v>
      </c>
      <c r="B162" s="99" t="s">
        <v>83</v>
      </c>
      <c r="C162" s="100" t="s">
        <v>0</v>
      </c>
      <c r="D162" s="101" t="s">
        <v>0</v>
      </c>
      <c r="E162" s="102"/>
      <c r="F162" s="102"/>
    </row>
    <row r="163" spans="1:8" x14ac:dyDescent="0.3">
      <c r="A163" s="98"/>
      <c r="B163" s="103"/>
      <c r="C163" s="104"/>
      <c r="D163" s="100"/>
      <c r="E163" s="102"/>
      <c r="F163" s="102"/>
    </row>
    <row r="164" spans="1:8" ht="28.5" x14ac:dyDescent="0.3">
      <c r="A164" s="105" t="s">
        <v>16</v>
      </c>
      <c r="B164" s="103" t="s">
        <v>84</v>
      </c>
      <c r="C164" s="106" t="s">
        <v>85</v>
      </c>
      <c r="D164" s="107">
        <v>1440</v>
      </c>
      <c r="E164" s="108"/>
      <c r="F164" s="108">
        <f>+E164*D164</f>
        <v>0</v>
      </c>
    </row>
    <row r="165" spans="1:8" x14ac:dyDescent="0.3">
      <c r="A165" s="98"/>
      <c r="B165" s="103"/>
      <c r="C165" s="104"/>
      <c r="D165" s="100"/>
      <c r="E165" s="108"/>
      <c r="F165" s="108"/>
    </row>
    <row r="166" spans="1:8" x14ac:dyDescent="0.3">
      <c r="A166" s="105" t="s">
        <v>19</v>
      </c>
      <c r="B166" s="103" t="s">
        <v>86</v>
      </c>
      <c r="C166" s="104" t="s">
        <v>85</v>
      </c>
      <c r="D166" s="100">
        <v>550</v>
      </c>
      <c r="E166" s="108"/>
      <c r="F166" s="108">
        <f>+E166*D166</f>
        <v>0</v>
      </c>
    </row>
    <row r="167" spans="1:8" x14ac:dyDescent="0.3">
      <c r="A167" s="98"/>
      <c r="B167" s="103"/>
      <c r="C167" s="104"/>
      <c r="D167" s="100"/>
      <c r="E167" s="108"/>
      <c r="F167" s="108"/>
    </row>
    <row r="168" spans="1:8" x14ac:dyDescent="0.3">
      <c r="A168" s="98" t="s">
        <v>22</v>
      </c>
      <c r="B168" s="103" t="s">
        <v>87</v>
      </c>
      <c r="C168" s="104" t="s">
        <v>85</v>
      </c>
      <c r="D168" s="100">
        <v>400</v>
      </c>
      <c r="E168" s="108"/>
      <c r="F168" s="108">
        <f>+E168*D168</f>
        <v>0</v>
      </c>
    </row>
    <row r="169" spans="1:8" x14ac:dyDescent="0.3">
      <c r="A169" s="98" t="s">
        <v>0</v>
      </c>
      <c r="B169" s="103"/>
      <c r="C169" s="104"/>
      <c r="D169" s="100"/>
      <c r="E169" s="108"/>
      <c r="F169" s="108"/>
    </row>
    <row r="170" spans="1:8" x14ac:dyDescent="0.3">
      <c r="A170" s="98" t="s">
        <v>24</v>
      </c>
      <c r="B170" s="103" t="s">
        <v>88</v>
      </c>
      <c r="C170" s="104" t="s">
        <v>85</v>
      </c>
      <c r="D170" s="100">
        <v>20</v>
      </c>
      <c r="E170" s="108"/>
      <c r="F170" s="108">
        <f>+E170*D170</f>
        <v>0</v>
      </c>
    </row>
    <row r="171" spans="1:8" x14ac:dyDescent="0.3">
      <c r="A171" s="98"/>
      <c r="B171" s="103"/>
      <c r="C171" s="104"/>
      <c r="D171" s="100"/>
      <c r="E171" s="108"/>
      <c r="F171" s="108"/>
      <c r="H171" s="5" t="s">
        <v>0</v>
      </c>
    </row>
    <row r="172" spans="1:8" x14ac:dyDescent="0.3">
      <c r="A172" s="109" t="s">
        <v>28</v>
      </c>
      <c r="B172" s="110" t="s">
        <v>89</v>
      </c>
      <c r="C172" s="100" t="s">
        <v>90</v>
      </c>
      <c r="D172" s="111">
        <v>482</v>
      </c>
      <c r="E172" s="108"/>
      <c r="F172" s="108">
        <f>+E172*D172</f>
        <v>0</v>
      </c>
    </row>
    <row r="173" spans="1:8" x14ac:dyDescent="0.3">
      <c r="A173" s="109"/>
      <c r="B173" s="110"/>
      <c r="C173" s="100"/>
      <c r="D173" s="111"/>
      <c r="E173" s="108"/>
      <c r="F173" s="108"/>
    </row>
    <row r="174" spans="1:8" x14ac:dyDescent="0.3">
      <c r="A174" s="6"/>
      <c r="B174" s="14" t="s">
        <v>91</v>
      </c>
      <c r="C174" s="6"/>
      <c r="D174" s="21"/>
      <c r="E174" s="93"/>
      <c r="F174" s="93"/>
    </row>
    <row r="175" spans="1:8" x14ac:dyDescent="0.3">
      <c r="A175" s="6"/>
      <c r="B175" s="14"/>
      <c r="C175" s="6"/>
      <c r="D175" s="21"/>
      <c r="E175" s="112"/>
      <c r="F175" s="93"/>
    </row>
    <row r="176" spans="1:8" ht="28.5" x14ac:dyDescent="0.3">
      <c r="A176" s="16" t="s">
        <v>31</v>
      </c>
      <c r="B176" s="27" t="s">
        <v>92</v>
      </c>
      <c r="C176" s="6" t="s">
        <v>69</v>
      </c>
      <c r="D176" s="7">
        <v>16</v>
      </c>
      <c r="E176" s="108"/>
      <c r="F176" s="108">
        <f>+E176*D176</f>
        <v>0</v>
      </c>
    </row>
    <row r="177" spans="1:6" x14ac:dyDescent="0.3">
      <c r="A177" s="16"/>
      <c r="B177" s="62"/>
      <c r="C177" s="6"/>
      <c r="D177" s="15"/>
      <c r="E177" s="108"/>
      <c r="F177" s="108"/>
    </row>
    <row r="178" spans="1:6" ht="28.5" x14ac:dyDescent="0.3">
      <c r="A178" s="16" t="s">
        <v>33</v>
      </c>
      <c r="B178" s="27" t="s">
        <v>93</v>
      </c>
      <c r="C178" s="6" t="s">
        <v>69</v>
      </c>
      <c r="D178" s="7">
        <v>16</v>
      </c>
      <c r="E178" s="108"/>
      <c r="F178" s="108">
        <f>+E178*D178</f>
        <v>0</v>
      </c>
    </row>
    <row r="179" spans="1:6" x14ac:dyDescent="0.3">
      <c r="A179" s="16"/>
      <c r="B179" s="62"/>
      <c r="C179" s="6"/>
      <c r="D179" s="15"/>
      <c r="E179" s="108"/>
      <c r="F179" s="108"/>
    </row>
    <row r="180" spans="1:6" ht="28.5" x14ac:dyDescent="0.3">
      <c r="A180" s="16" t="s">
        <v>37</v>
      </c>
      <c r="B180" s="27" t="s">
        <v>94</v>
      </c>
      <c r="C180" s="6" t="s">
        <v>69</v>
      </c>
      <c r="D180" s="7">
        <v>52</v>
      </c>
      <c r="E180" s="108"/>
      <c r="F180" s="108">
        <f>+E180*D180</f>
        <v>0</v>
      </c>
    </row>
    <row r="181" spans="1:6" x14ac:dyDescent="0.3">
      <c r="A181" s="16"/>
      <c r="B181" s="23"/>
      <c r="C181" s="10"/>
      <c r="D181" s="113"/>
      <c r="E181" s="114"/>
      <c r="F181" s="114"/>
    </row>
    <row r="182" spans="1:6" x14ac:dyDescent="0.3">
      <c r="A182" s="115"/>
      <c r="B182" s="116"/>
      <c r="C182" s="77"/>
      <c r="D182" s="77"/>
      <c r="E182" s="117"/>
      <c r="F182" s="118"/>
    </row>
    <row r="183" spans="1:6" x14ac:dyDescent="0.3">
      <c r="A183" s="49"/>
      <c r="B183" s="23" t="s">
        <v>43</v>
      </c>
      <c r="C183" s="71"/>
      <c r="D183" s="71"/>
      <c r="E183" s="119"/>
      <c r="F183" s="8">
        <f>SUM(F150:F180)</f>
        <v>0</v>
      </c>
    </row>
    <row r="184" spans="1:6" x14ac:dyDescent="0.3">
      <c r="A184" s="120"/>
      <c r="B184" s="42" t="s">
        <v>0</v>
      </c>
      <c r="C184" s="42"/>
      <c r="D184" s="42"/>
      <c r="E184" s="121"/>
      <c r="F184" s="122"/>
    </row>
    <row r="185" spans="1:6" x14ac:dyDescent="0.3">
      <c r="A185" s="85"/>
      <c r="B185" s="86"/>
      <c r="C185" s="1"/>
      <c r="D185" s="37"/>
      <c r="E185" s="38"/>
      <c r="F185" s="38"/>
    </row>
    <row r="186" spans="1:6" x14ac:dyDescent="0.3">
      <c r="A186" s="16" t="s">
        <v>1</v>
      </c>
      <c r="B186" s="71" t="s">
        <v>74</v>
      </c>
      <c r="C186" s="6" t="s">
        <v>3</v>
      </c>
      <c r="D186" s="7" t="s">
        <v>4</v>
      </c>
      <c r="E186" s="18"/>
      <c r="F186" s="9" t="s">
        <v>6</v>
      </c>
    </row>
    <row r="187" spans="1:6" x14ac:dyDescent="0.3">
      <c r="A187" s="87"/>
      <c r="B187" s="42" t="s">
        <v>7</v>
      </c>
      <c r="C187" s="10"/>
      <c r="D187" s="43"/>
      <c r="E187" s="46"/>
      <c r="F187" s="12"/>
    </row>
    <row r="188" spans="1:6" x14ac:dyDescent="0.3">
      <c r="A188" s="16"/>
      <c r="B188" s="23"/>
      <c r="C188" s="6"/>
      <c r="D188" s="63"/>
      <c r="E188" s="88"/>
      <c r="F188" s="88"/>
    </row>
    <row r="189" spans="1:6" x14ac:dyDescent="0.3">
      <c r="A189" s="16" t="s">
        <v>9</v>
      </c>
      <c r="B189" s="27" t="s">
        <v>95</v>
      </c>
      <c r="C189" s="6" t="s">
        <v>69</v>
      </c>
      <c r="D189" s="7">
        <v>26</v>
      </c>
      <c r="E189" s="108"/>
      <c r="F189" s="108">
        <f>+E189*D189</f>
        <v>0</v>
      </c>
    </row>
    <row r="190" spans="1:6" x14ac:dyDescent="0.3">
      <c r="A190" s="16"/>
      <c r="B190" s="62"/>
      <c r="C190" s="6"/>
      <c r="D190" s="15"/>
      <c r="E190" s="108"/>
      <c r="F190" s="108"/>
    </row>
    <row r="191" spans="1:6" x14ac:dyDescent="0.3">
      <c r="A191" s="16" t="s">
        <v>12</v>
      </c>
      <c r="B191" s="27" t="s">
        <v>96</v>
      </c>
      <c r="C191" s="6" t="s">
        <v>69</v>
      </c>
      <c r="D191" s="7">
        <v>26</v>
      </c>
      <c r="E191" s="108"/>
      <c r="F191" s="108">
        <f>+E191*D191</f>
        <v>0</v>
      </c>
    </row>
    <row r="192" spans="1:6" x14ac:dyDescent="0.3">
      <c r="A192" s="16"/>
      <c r="B192" s="62"/>
      <c r="C192" s="6"/>
      <c r="D192" s="15"/>
      <c r="E192" s="108"/>
      <c r="F192" s="108"/>
    </row>
    <row r="193" spans="1:6" s="127" customFormat="1" x14ac:dyDescent="0.2">
      <c r="A193" s="123"/>
      <c r="B193" s="124" t="s">
        <v>97</v>
      </c>
      <c r="C193" s="123"/>
      <c r="D193" s="125"/>
      <c r="E193" s="126"/>
      <c r="F193" s="126"/>
    </row>
    <row r="194" spans="1:6" s="127" customFormat="1" x14ac:dyDescent="0.25">
      <c r="A194" s="123"/>
      <c r="B194" s="128"/>
      <c r="C194" s="123"/>
      <c r="D194" s="125"/>
      <c r="E194" s="129"/>
      <c r="F194" s="126"/>
    </row>
    <row r="195" spans="1:6" s="127" customFormat="1" ht="28.5" x14ac:dyDescent="0.3">
      <c r="A195" s="123" t="s">
        <v>12</v>
      </c>
      <c r="B195" s="128" t="s">
        <v>98</v>
      </c>
      <c r="C195" s="130" t="s">
        <v>54</v>
      </c>
      <c r="D195" s="63">
        <v>87</v>
      </c>
      <c r="E195" s="129"/>
      <c r="F195" s="108">
        <f>+E195*D195</f>
        <v>0</v>
      </c>
    </row>
    <row r="196" spans="1:6" s="127" customFormat="1" x14ac:dyDescent="0.3">
      <c r="A196" s="123"/>
      <c r="B196" s="128"/>
      <c r="C196" s="130"/>
      <c r="D196" s="63"/>
      <c r="E196" s="129"/>
      <c r="F196" s="108"/>
    </row>
    <row r="197" spans="1:6" s="127" customFormat="1" x14ac:dyDescent="0.3">
      <c r="A197" s="123" t="s">
        <v>16</v>
      </c>
      <c r="B197" s="128" t="s">
        <v>99</v>
      </c>
      <c r="C197" s="130" t="s">
        <v>54</v>
      </c>
      <c r="D197" s="63">
        <v>190</v>
      </c>
      <c r="E197" s="129"/>
      <c r="F197" s="108">
        <f>+E197*D197</f>
        <v>0</v>
      </c>
    </row>
    <row r="198" spans="1:6" s="127" customFormat="1" x14ac:dyDescent="0.3">
      <c r="A198" s="123"/>
      <c r="B198" s="128"/>
      <c r="C198" s="130"/>
      <c r="D198" s="63"/>
      <c r="E198" s="129"/>
      <c r="F198" s="108"/>
    </row>
    <row r="199" spans="1:6" x14ac:dyDescent="0.3">
      <c r="A199" s="6"/>
      <c r="B199" s="89" t="s">
        <v>64</v>
      </c>
      <c r="C199" s="63"/>
      <c r="D199" s="21"/>
      <c r="E199" s="8"/>
      <c r="F199" s="8"/>
    </row>
    <row r="200" spans="1:6" x14ac:dyDescent="0.3">
      <c r="A200" s="6"/>
      <c r="B200" s="17"/>
      <c r="C200" s="6"/>
      <c r="D200" s="21"/>
      <c r="E200" s="8"/>
      <c r="F200" s="8"/>
    </row>
    <row r="201" spans="1:6" ht="28.5" x14ac:dyDescent="0.3">
      <c r="A201" s="16"/>
      <c r="B201" s="131" t="s">
        <v>100</v>
      </c>
      <c r="C201" s="63"/>
      <c r="D201" s="15"/>
      <c r="E201" s="8"/>
      <c r="F201" s="8"/>
    </row>
    <row r="202" spans="1:6" x14ac:dyDescent="0.3">
      <c r="A202" s="132"/>
      <c r="B202" s="90"/>
      <c r="C202" s="63"/>
      <c r="D202" s="15"/>
      <c r="E202" s="8"/>
      <c r="F202" s="8"/>
    </row>
    <row r="203" spans="1:6" x14ac:dyDescent="0.3">
      <c r="A203" s="16" t="s">
        <v>19</v>
      </c>
      <c r="B203" s="27" t="s">
        <v>101</v>
      </c>
      <c r="C203" s="63" t="s">
        <v>54</v>
      </c>
      <c r="D203" s="7">
        <f>83+106+84</f>
        <v>273</v>
      </c>
      <c r="E203" s="133"/>
      <c r="F203" s="108">
        <f>+E203*D203</f>
        <v>0</v>
      </c>
    </row>
    <row r="204" spans="1:6" x14ac:dyDescent="0.3">
      <c r="A204" s="16"/>
      <c r="B204" s="27"/>
      <c r="C204" s="63"/>
      <c r="D204" s="15"/>
      <c r="E204" s="133"/>
      <c r="F204" s="108"/>
    </row>
    <row r="205" spans="1:6" ht="28.5" x14ac:dyDescent="0.3">
      <c r="A205" s="16" t="s">
        <v>22</v>
      </c>
      <c r="B205" s="27" t="s">
        <v>102</v>
      </c>
      <c r="C205" s="63" t="s">
        <v>54</v>
      </c>
      <c r="D205" s="7">
        <f>+D195</f>
        <v>87</v>
      </c>
      <c r="E205" s="133"/>
      <c r="F205" s="108">
        <f>+E205*D205</f>
        <v>0</v>
      </c>
    </row>
    <row r="206" spans="1:6" x14ac:dyDescent="0.3">
      <c r="A206" s="16"/>
      <c r="B206" s="27"/>
      <c r="C206" s="63"/>
      <c r="D206" s="15"/>
      <c r="E206" s="133"/>
      <c r="F206" s="108"/>
    </row>
    <row r="207" spans="1:6" x14ac:dyDescent="0.3">
      <c r="A207" s="16"/>
      <c r="B207" s="27"/>
      <c r="C207" s="63"/>
      <c r="D207" s="15"/>
      <c r="E207" s="134"/>
      <c r="F207" s="8"/>
    </row>
    <row r="208" spans="1:6" x14ac:dyDescent="0.3">
      <c r="A208" s="16"/>
      <c r="B208" s="13"/>
      <c r="C208" s="63"/>
      <c r="D208" s="15"/>
      <c r="E208" s="51"/>
      <c r="F208" s="4"/>
    </row>
    <row r="209" spans="1:6" x14ac:dyDescent="0.3">
      <c r="A209" s="16"/>
      <c r="B209" s="6" t="s">
        <v>43</v>
      </c>
      <c r="C209" s="63"/>
      <c r="D209" s="15"/>
      <c r="E209" s="72"/>
      <c r="F209" s="8">
        <f>SUM(F189:F205)</f>
        <v>0</v>
      </c>
    </row>
    <row r="210" spans="1:6" x14ac:dyDescent="0.3">
      <c r="A210" s="16"/>
      <c r="B210" s="13"/>
      <c r="C210" s="63"/>
      <c r="D210" s="15"/>
      <c r="E210" s="73"/>
      <c r="F210" s="12"/>
    </row>
    <row r="211" spans="1:6" x14ac:dyDescent="0.3">
      <c r="A211" s="16"/>
      <c r="B211" s="13"/>
      <c r="C211" s="63"/>
      <c r="D211" s="74" t="s">
        <v>67</v>
      </c>
      <c r="E211" s="73"/>
      <c r="F211" s="8"/>
    </row>
    <row r="212" spans="1:6" x14ac:dyDescent="0.3">
      <c r="A212" s="16"/>
      <c r="B212" s="135" t="s">
        <v>68</v>
      </c>
      <c r="C212" s="63" t="s">
        <v>0</v>
      </c>
      <c r="D212" s="74" t="s">
        <v>69</v>
      </c>
      <c r="E212" s="73"/>
      <c r="F212" s="8"/>
    </row>
    <row r="213" spans="1:6" x14ac:dyDescent="0.3">
      <c r="A213" s="16"/>
      <c r="B213" s="23"/>
      <c r="C213" s="6"/>
      <c r="D213" s="15"/>
      <c r="E213" s="88"/>
      <c r="F213" s="88"/>
    </row>
    <row r="214" spans="1:6" x14ac:dyDescent="0.3">
      <c r="A214" s="16"/>
      <c r="B214" s="71"/>
      <c r="C214" s="6"/>
      <c r="D214" s="15" t="s">
        <v>103</v>
      </c>
      <c r="E214" s="73"/>
      <c r="F214" s="8">
        <f>+F183</f>
        <v>0</v>
      </c>
    </row>
    <row r="215" spans="1:6" x14ac:dyDescent="0.3">
      <c r="A215" s="16"/>
      <c r="B215" s="19"/>
      <c r="C215" s="6"/>
      <c r="D215" s="15"/>
      <c r="E215" s="73"/>
      <c r="F215" s="8"/>
    </row>
    <row r="216" spans="1:6" x14ac:dyDescent="0.3">
      <c r="A216" s="16"/>
      <c r="B216" s="76"/>
      <c r="C216" s="6"/>
      <c r="D216" s="15" t="s">
        <v>104</v>
      </c>
      <c r="E216" s="73"/>
      <c r="F216" s="8">
        <f>+F209</f>
        <v>0</v>
      </c>
    </row>
    <row r="217" spans="1:6" x14ac:dyDescent="0.3">
      <c r="A217" s="16"/>
      <c r="B217" s="20"/>
      <c r="C217" s="6"/>
      <c r="D217" s="15"/>
      <c r="E217" s="73"/>
      <c r="F217" s="8"/>
    </row>
    <row r="218" spans="1:6" x14ac:dyDescent="0.3">
      <c r="A218" s="16"/>
      <c r="B218" s="20"/>
      <c r="C218" s="6"/>
      <c r="D218" s="15" t="s">
        <v>0</v>
      </c>
      <c r="E218" s="73"/>
      <c r="F218" s="8"/>
    </row>
    <row r="219" spans="1:6" x14ac:dyDescent="0.3">
      <c r="A219" s="16"/>
      <c r="B219" s="20"/>
      <c r="C219" s="6"/>
      <c r="D219" s="15"/>
      <c r="E219" s="73"/>
      <c r="F219" s="8"/>
    </row>
    <row r="220" spans="1:6" x14ac:dyDescent="0.3">
      <c r="A220" s="16"/>
      <c r="B220" s="20"/>
      <c r="C220" s="6"/>
      <c r="D220" s="15"/>
      <c r="E220" s="73"/>
    </row>
    <row r="221" spans="1:6" x14ac:dyDescent="0.3">
      <c r="A221" s="16"/>
      <c r="B221" s="20"/>
      <c r="C221" s="6"/>
      <c r="D221" s="15"/>
      <c r="E221" s="73"/>
    </row>
    <row r="222" spans="1:6" x14ac:dyDescent="0.3">
      <c r="A222" s="16"/>
      <c r="B222" s="20"/>
      <c r="C222" s="6"/>
      <c r="D222" s="15"/>
      <c r="E222" s="73"/>
    </row>
    <row r="223" spans="1:6" x14ac:dyDescent="0.3">
      <c r="A223" s="16"/>
      <c r="B223" s="20"/>
      <c r="C223" s="6"/>
      <c r="D223" s="15"/>
      <c r="E223" s="73"/>
    </row>
    <row r="224" spans="1:6" x14ac:dyDescent="0.3">
      <c r="A224" s="16"/>
      <c r="B224" s="20"/>
      <c r="C224" s="6"/>
      <c r="D224" s="15"/>
      <c r="E224" s="73"/>
    </row>
    <row r="225" spans="1:6" x14ac:dyDescent="0.3">
      <c r="A225" s="16"/>
      <c r="B225" s="20"/>
      <c r="C225" s="6"/>
      <c r="D225" s="15"/>
      <c r="E225" s="73"/>
    </row>
    <row r="226" spans="1:6" x14ac:dyDescent="0.3">
      <c r="A226" s="16"/>
      <c r="B226" s="20"/>
      <c r="C226" s="6"/>
      <c r="D226" s="15"/>
      <c r="E226" s="73"/>
    </row>
    <row r="227" spans="1:6" x14ac:dyDescent="0.3">
      <c r="A227" s="16"/>
      <c r="B227" s="20"/>
      <c r="C227" s="6"/>
      <c r="D227" s="15"/>
      <c r="E227" s="73"/>
    </row>
    <row r="228" spans="1:6" x14ac:dyDescent="0.3">
      <c r="A228" s="16"/>
      <c r="B228" s="20"/>
      <c r="C228" s="6"/>
      <c r="D228" s="15"/>
      <c r="E228" s="73"/>
    </row>
    <row r="229" spans="1:6" x14ac:dyDescent="0.3">
      <c r="A229" s="16"/>
      <c r="B229" s="20"/>
      <c r="C229" s="6"/>
      <c r="D229" s="15"/>
      <c r="E229" s="73"/>
    </row>
    <row r="230" spans="1:6" x14ac:dyDescent="0.3">
      <c r="A230" s="16"/>
      <c r="B230" s="20"/>
      <c r="C230" s="6"/>
      <c r="D230" s="15"/>
      <c r="E230" s="73"/>
    </row>
    <row r="231" spans="1:6" x14ac:dyDescent="0.3">
      <c r="A231" s="16"/>
      <c r="B231" s="20"/>
      <c r="C231" s="6"/>
      <c r="D231" s="15"/>
      <c r="E231" s="73"/>
    </row>
    <row r="232" spans="1:6" x14ac:dyDescent="0.3">
      <c r="A232" s="16"/>
      <c r="B232" s="20"/>
      <c r="C232" s="6"/>
      <c r="D232" s="15"/>
      <c r="E232" s="73"/>
    </row>
    <row r="233" spans="1:6" x14ac:dyDescent="0.3">
      <c r="A233" s="16"/>
      <c r="B233" s="20"/>
      <c r="C233" s="6"/>
      <c r="D233" s="15"/>
      <c r="E233" s="73"/>
    </row>
    <row r="234" spans="1:6" x14ac:dyDescent="0.3">
      <c r="A234" s="16"/>
      <c r="B234" s="20"/>
      <c r="C234" s="6"/>
      <c r="D234" s="15"/>
      <c r="E234" s="73"/>
    </row>
    <row r="235" spans="1:6" x14ac:dyDescent="0.3">
      <c r="A235" s="16"/>
      <c r="B235" s="23"/>
      <c r="C235" s="10"/>
      <c r="D235" s="113"/>
      <c r="E235" s="114"/>
      <c r="F235" s="114"/>
    </row>
    <row r="236" spans="1:6" x14ac:dyDescent="0.3">
      <c r="A236" s="115"/>
      <c r="B236" s="116"/>
      <c r="C236" s="77"/>
      <c r="D236" s="77"/>
      <c r="E236" s="117"/>
      <c r="F236" s="118"/>
    </row>
    <row r="237" spans="1:6" x14ac:dyDescent="0.3">
      <c r="A237" s="49"/>
      <c r="B237" s="23" t="s">
        <v>105</v>
      </c>
      <c r="C237" s="71"/>
      <c r="D237" s="71"/>
      <c r="E237" s="119"/>
      <c r="F237" s="136">
        <f>SUM(F212:F219)</f>
        <v>0</v>
      </c>
    </row>
    <row r="238" spans="1:6" x14ac:dyDescent="0.3">
      <c r="A238" s="120"/>
      <c r="B238" s="42" t="s">
        <v>0</v>
      </c>
      <c r="C238" s="42"/>
      <c r="D238" s="42"/>
      <c r="E238" s="121"/>
      <c r="F238" s="122"/>
    </row>
    <row r="239" spans="1:6" x14ac:dyDescent="0.3">
      <c r="A239" s="1"/>
      <c r="B239" s="35"/>
      <c r="C239" s="1"/>
      <c r="D239" s="78"/>
      <c r="E239" s="4"/>
      <c r="F239" s="4"/>
    </row>
    <row r="240" spans="1:6" x14ac:dyDescent="0.3">
      <c r="A240" s="6" t="s">
        <v>1</v>
      </c>
      <c r="B240" s="71" t="s">
        <v>106</v>
      </c>
      <c r="C240" s="6" t="s">
        <v>3</v>
      </c>
      <c r="D240" s="137" t="s">
        <v>4</v>
      </c>
      <c r="E240" s="138"/>
      <c r="F240" s="139" t="s">
        <v>107</v>
      </c>
    </row>
    <row r="241" spans="1:6" x14ac:dyDescent="0.3">
      <c r="A241" s="10"/>
      <c r="B241" s="42" t="s">
        <v>7</v>
      </c>
      <c r="C241" s="10"/>
      <c r="D241" s="84"/>
      <c r="E241" s="12"/>
      <c r="F241" s="46"/>
    </row>
    <row r="242" spans="1:6" x14ac:dyDescent="0.3">
      <c r="A242" s="16"/>
      <c r="B242" s="20"/>
      <c r="C242" s="6"/>
      <c r="D242" s="137"/>
      <c r="E242" s="140"/>
      <c r="F242" s="4"/>
    </row>
    <row r="243" spans="1:6" x14ac:dyDescent="0.3">
      <c r="B243" s="141" t="s">
        <v>44</v>
      </c>
      <c r="C243" s="71"/>
      <c r="D243" s="142"/>
      <c r="E243" s="18"/>
      <c r="F243" s="8"/>
    </row>
    <row r="244" spans="1:6" ht="28.5" x14ac:dyDescent="0.3">
      <c r="B244" s="131" t="s">
        <v>108</v>
      </c>
      <c r="C244" s="39"/>
      <c r="D244" s="7"/>
      <c r="E244" s="8"/>
      <c r="F244" s="8"/>
    </row>
    <row r="245" spans="1:6" x14ac:dyDescent="0.3">
      <c r="B245" s="90"/>
      <c r="C245" s="71" t="s">
        <v>0</v>
      </c>
      <c r="D245" s="7"/>
      <c r="E245" s="8"/>
      <c r="F245" s="8"/>
    </row>
    <row r="246" spans="1:6" ht="16.5" x14ac:dyDescent="0.3">
      <c r="A246" s="49" t="s">
        <v>9</v>
      </c>
      <c r="B246" s="27" t="s">
        <v>109</v>
      </c>
      <c r="C246" s="6" t="s">
        <v>11</v>
      </c>
      <c r="D246" s="7">
        <v>6</v>
      </c>
      <c r="E246" s="8"/>
      <c r="F246" s="143">
        <f>+E246*D246</f>
        <v>0</v>
      </c>
    </row>
    <row r="247" spans="1:6" x14ac:dyDescent="0.3">
      <c r="A247" s="49"/>
      <c r="B247" s="27"/>
      <c r="C247" s="71"/>
      <c r="D247" s="142"/>
      <c r="E247" s="8"/>
      <c r="F247" s="143"/>
    </row>
    <row r="248" spans="1:6" ht="16.5" x14ac:dyDescent="0.3">
      <c r="A248" s="49" t="s">
        <v>12</v>
      </c>
      <c r="B248" s="27" t="s">
        <v>110</v>
      </c>
      <c r="C248" s="6" t="s">
        <v>11</v>
      </c>
      <c r="D248" s="7">
        <v>1</v>
      </c>
      <c r="E248" s="8"/>
      <c r="F248" s="143">
        <f>+E248*D248</f>
        <v>0</v>
      </c>
    </row>
    <row r="249" spans="1:6" x14ac:dyDescent="0.3">
      <c r="A249" s="49"/>
      <c r="B249" s="27"/>
      <c r="C249" s="71"/>
      <c r="D249" s="142"/>
      <c r="E249" s="8"/>
      <c r="F249" s="143"/>
    </row>
    <row r="250" spans="1:6" ht="16.5" x14ac:dyDescent="0.3">
      <c r="A250" s="49" t="s">
        <v>14</v>
      </c>
      <c r="B250" s="27" t="s">
        <v>111</v>
      </c>
      <c r="C250" s="6" t="s">
        <v>11</v>
      </c>
      <c r="D250" s="7">
        <v>1</v>
      </c>
      <c r="E250" s="8"/>
      <c r="F250" s="143">
        <f>+E250*D250</f>
        <v>0</v>
      </c>
    </row>
    <row r="251" spans="1:6" x14ac:dyDescent="0.3">
      <c r="A251" s="49"/>
      <c r="B251" s="27"/>
      <c r="C251" s="71"/>
      <c r="D251" s="142"/>
      <c r="E251" s="8"/>
      <c r="F251" s="143"/>
    </row>
    <row r="252" spans="1:6" x14ac:dyDescent="0.3">
      <c r="A252" s="6"/>
      <c r="B252" s="141" t="s">
        <v>112</v>
      </c>
      <c r="C252" s="63"/>
      <c r="D252" s="21"/>
      <c r="E252" s="18"/>
      <c r="F252" s="8"/>
    </row>
    <row r="253" spans="1:6" x14ac:dyDescent="0.3">
      <c r="A253" s="6"/>
      <c r="B253" s="141"/>
      <c r="C253" s="63"/>
      <c r="D253" s="21"/>
      <c r="E253" s="18"/>
      <c r="F253" s="8"/>
    </row>
    <row r="254" spans="1:6" x14ac:dyDescent="0.3">
      <c r="A254" s="16" t="s">
        <v>16</v>
      </c>
      <c r="B254" s="13" t="s">
        <v>113</v>
      </c>
      <c r="C254" s="63" t="s">
        <v>90</v>
      </c>
      <c r="D254" s="15">
        <v>105</v>
      </c>
      <c r="E254" s="9"/>
      <c r="F254" s="143">
        <f>+E254*D254</f>
        <v>0</v>
      </c>
    </row>
    <row r="255" spans="1:6" x14ac:dyDescent="0.3">
      <c r="A255" s="132"/>
      <c r="B255" s="13"/>
      <c r="C255" s="63"/>
      <c r="D255" s="15"/>
      <c r="E255" s="9"/>
      <c r="F255" s="143"/>
    </row>
    <row r="256" spans="1:6" x14ac:dyDescent="0.3">
      <c r="A256" s="16" t="s">
        <v>19</v>
      </c>
      <c r="B256" s="20" t="s">
        <v>114</v>
      </c>
      <c r="C256" s="6" t="s">
        <v>90</v>
      </c>
      <c r="D256" s="15">
        <v>1820</v>
      </c>
      <c r="E256" s="9"/>
      <c r="F256" s="143">
        <f>+E256*D256</f>
        <v>0</v>
      </c>
    </row>
    <row r="257" spans="1:8" x14ac:dyDescent="0.3">
      <c r="A257" s="132"/>
      <c r="B257" s="13"/>
      <c r="C257" s="6"/>
      <c r="D257" s="15"/>
      <c r="E257" s="18"/>
      <c r="F257" s="143"/>
    </row>
    <row r="258" spans="1:8" x14ac:dyDescent="0.3">
      <c r="A258" s="16" t="s">
        <v>22</v>
      </c>
      <c r="B258" s="20" t="s">
        <v>115</v>
      </c>
      <c r="C258" s="6" t="s">
        <v>90</v>
      </c>
      <c r="D258" s="15">
        <v>620</v>
      </c>
      <c r="E258" s="9"/>
      <c r="F258" s="143">
        <f>+E258*D258</f>
        <v>0</v>
      </c>
    </row>
    <row r="259" spans="1:8" x14ac:dyDescent="0.3">
      <c r="A259" s="132"/>
      <c r="B259" s="13"/>
      <c r="C259" s="6"/>
      <c r="D259" s="15" t="s">
        <v>0</v>
      </c>
      <c r="E259" s="18"/>
      <c r="F259" s="143"/>
    </row>
    <row r="260" spans="1:8" x14ac:dyDescent="0.3">
      <c r="A260" s="49"/>
      <c r="B260" s="141" t="s">
        <v>52</v>
      </c>
      <c r="C260" s="71"/>
      <c r="D260" s="142"/>
      <c r="E260" s="18"/>
      <c r="F260" s="8"/>
    </row>
    <row r="261" spans="1:8" x14ac:dyDescent="0.3">
      <c r="A261" s="49"/>
      <c r="B261" s="6"/>
      <c r="C261" s="71"/>
      <c r="D261" s="142"/>
      <c r="E261" s="18"/>
      <c r="F261" s="8"/>
    </row>
    <row r="262" spans="1:8" x14ac:dyDescent="0.3">
      <c r="A262" s="49" t="s">
        <v>24</v>
      </c>
      <c r="B262" s="27" t="s">
        <v>116</v>
      </c>
      <c r="C262" s="6" t="s">
        <v>54</v>
      </c>
      <c r="D262" s="7">
        <v>221</v>
      </c>
      <c r="E262" s="8"/>
      <c r="F262" s="143">
        <f>+E262*D262</f>
        <v>0</v>
      </c>
    </row>
    <row r="263" spans="1:8" x14ac:dyDescent="0.3">
      <c r="A263" s="16"/>
      <c r="B263" s="20"/>
      <c r="C263" s="39"/>
      <c r="D263" s="7"/>
      <c r="E263" s="140"/>
      <c r="F263" s="143"/>
    </row>
    <row r="264" spans="1:8" x14ac:dyDescent="0.3">
      <c r="B264" s="50" t="s">
        <v>57</v>
      </c>
      <c r="C264" s="6"/>
      <c r="D264" s="21"/>
      <c r="E264" s="18"/>
      <c r="F264" s="8"/>
    </row>
    <row r="265" spans="1:8" ht="42.75" x14ac:dyDescent="0.3">
      <c r="B265" s="26" t="s">
        <v>58</v>
      </c>
      <c r="C265" s="6"/>
      <c r="D265" s="15"/>
      <c r="E265" s="61"/>
      <c r="F265" s="8"/>
    </row>
    <row r="266" spans="1:8" x14ac:dyDescent="0.3">
      <c r="B266" s="24"/>
      <c r="C266" s="6" t="s">
        <v>0</v>
      </c>
      <c r="D266" s="15"/>
      <c r="E266" s="61"/>
      <c r="F266" s="8"/>
    </row>
    <row r="267" spans="1:8" ht="28.5" x14ac:dyDescent="0.3">
      <c r="A267" s="16" t="s">
        <v>28</v>
      </c>
      <c r="B267" s="25" t="s">
        <v>59</v>
      </c>
      <c r="C267" s="6" t="s">
        <v>26</v>
      </c>
      <c r="D267" s="15">
        <v>382</v>
      </c>
      <c r="E267" s="8"/>
      <c r="F267" s="143">
        <f>+E267*D267</f>
        <v>0</v>
      </c>
    </row>
    <row r="268" spans="1:8" x14ac:dyDescent="0.3">
      <c r="A268" s="16"/>
      <c r="B268" s="62"/>
      <c r="C268" s="6"/>
      <c r="D268" s="15"/>
      <c r="E268" s="8"/>
      <c r="F268" s="143"/>
    </row>
    <row r="269" spans="1:8" x14ac:dyDescent="0.3">
      <c r="A269" s="16" t="s">
        <v>31</v>
      </c>
      <c r="B269" s="62" t="s">
        <v>60</v>
      </c>
      <c r="C269" s="6" t="s">
        <v>54</v>
      </c>
      <c r="D269" s="15">
        <v>67</v>
      </c>
      <c r="E269" s="8"/>
      <c r="F269" s="143">
        <f>+E269*D269</f>
        <v>0</v>
      </c>
    </row>
    <row r="270" spans="1:8" x14ac:dyDescent="0.3">
      <c r="A270" s="16"/>
      <c r="B270" s="63"/>
      <c r="C270" s="6"/>
      <c r="D270" s="21"/>
      <c r="E270" s="18"/>
      <c r="F270" s="143"/>
    </row>
    <row r="271" spans="1:8" x14ac:dyDescent="0.3">
      <c r="A271" s="16" t="s">
        <v>33</v>
      </c>
      <c r="B271" s="62" t="s">
        <v>117</v>
      </c>
      <c r="C271" s="6" t="s">
        <v>54</v>
      </c>
      <c r="D271" s="15">
        <v>6</v>
      </c>
      <c r="E271" s="8"/>
      <c r="F271" s="143">
        <f>+E271*D271</f>
        <v>0</v>
      </c>
    </row>
    <row r="272" spans="1:8" s="150" customFormat="1" x14ac:dyDescent="0.3">
      <c r="A272" s="144"/>
      <c r="B272" s="145"/>
      <c r="C272" s="146"/>
      <c r="D272" s="147"/>
      <c r="E272" s="53"/>
      <c r="F272" s="148"/>
      <c r="G272" s="149"/>
      <c r="H272" s="149"/>
    </row>
    <row r="273" spans="1:256" s="153" customFormat="1" ht="28.5" x14ac:dyDescent="0.3">
      <c r="A273" s="151" t="s">
        <v>37</v>
      </c>
      <c r="B273" s="152" t="s">
        <v>118</v>
      </c>
      <c r="C273" s="6" t="s">
        <v>54</v>
      </c>
      <c r="D273" s="15">
        <v>100</v>
      </c>
      <c r="E273" s="8"/>
      <c r="F273" s="143">
        <f>+E273*D273</f>
        <v>0</v>
      </c>
      <c r="H273" s="154"/>
      <c r="I273" s="155"/>
    </row>
    <row r="274" spans="1:256" s="153" customFormat="1" x14ac:dyDescent="0.3">
      <c r="A274" s="156"/>
      <c r="B274" s="157"/>
      <c r="C274" s="6"/>
      <c r="D274" s="15"/>
      <c r="E274" s="61"/>
      <c r="F274" s="143"/>
      <c r="H274" s="158"/>
      <c r="I274" s="159"/>
    </row>
    <row r="275" spans="1:256" x14ac:dyDescent="0.3">
      <c r="A275" s="6"/>
      <c r="B275" s="160" t="s">
        <v>119</v>
      </c>
      <c r="C275" s="6"/>
      <c r="D275" s="142"/>
      <c r="E275" s="61"/>
      <c r="F275" s="8"/>
    </row>
    <row r="276" spans="1:256" ht="28.5" x14ac:dyDescent="0.3">
      <c r="A276" s="16" t="s">
        <v>39</v>
      </c>
      <c r="B276" s="161" t="s">
        <v>120</v>
      </c>
      <c r="C276" s="6" t="s">
        <v>54</v>
      </c>
      <c r="D276" s="142">
        <v>120</v>
      </c>
      <c r="E276" s="61"/>
      <c r="F276" s="143">
        <f>+E276*D276</f>
        <v>0</v>
      </c>
    </row>
    <row r="277" spans="1:256" x14ac:dyDescent="0.3">
      <c r="A277" s="16"/>
      <c r="B277" s="161"/>
      <c r="C277" s="71"/>
      <c r="D277" s="142"/>
      <c r="E277" s="61"/>
      <c r="F277" s="143"/>
    </row>
    <row r="278" spans="1:256" x14ac:dyDescent="0.3">
      <c r="A278" s="6"/>
      <c r="B278" s="162" t="s">
        <v>36</v>
      </c>
      <c r="C278" s="39"/>
      <c r="D278" s="142"/>
      <c r="E278" s="88"/>
    </row>
    <row r="279" spans="1:256" s="119" customFormat="1" x14ac:dyDescent="0.3">
      <c r="A279" s="163"/>
      <c r="B279" s="131" t="s">
        <v>121</v>
      </c>
      <c r="C279" s="71"/>
      <c r="D279" s="39"/>
      <c r="E279" s="164"/>
      <c r="F279" s="16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c r="GB279" s="5"/>
      <c r="GC279" s="5"/>
      <c r="GD279" s="5"/>
      <c r="GE279" s="5"/>
      <c r="GF279" s="5"/>
      <c r="GG279" s="5"/>
      <c r="GH279" s="5"/>
      <c r="GI279" s="5"/>
      <c r="GJ279" s="5"/>
      <c r="GK279" s="5"/>
      <c r="GL279" s="5"/>
      <c r="GM279" s="5"/>
      <c r="GN279" s="5"/>
      <c r="GO279" s="5"/>
      <c r="GP279" s="5"/>
      <c r="GQ279" s="5"/>
      <c r="GR279" s="5"/>
      <c r="GS279" s="5"/>
      <c r="GT279" s="5"/>
      <c r="GU279" s="5"/>
      <c r="GV279" s="5"/>
      <c r="GW279" s="5"/>
      <c r="GX279" s="5"/>
      <c r="GY279" s="5"/>
      <c r="GZ279" s="5"/>
      <c r="HA279" s="5"/>
      <c r="HB279" s="5"/>
      <c r="HC279" s="5"/>
      <c r="HD279" s="5"/>
      <c r="HE279" s="5"/>
      <c r="HF279" s="5"/>
      <c r="HG279" s="5"/>
      <c r="HH279" s="5"/>
      <c r="HI279" s="5"/>
      <c r="HJ279" s="5"/>
      <c r="HK279" s="5"/>
      <c r="HL279" s="5"/>
      <c r="HM279" s="5"/>
      <c r="HN279" s="5"/>
      <c r="HO279" s="5"/>
      <c r="HP279" s="5"/>
      <c r="HQ279" s="5"/>
      <c r="HR279" s="5"/>
      <c r="HS279" s="5"/>
      <c r="HT279" s="5"/>
      <c r="HU279" s="5"/>
      <c r="HV279" s="5"/>
      <c r="HW279" s="5"/>
      <c r="HX279" s="5"/>
      <c r="HY279" s="5"/>
      <c r="HZ279" s="5"/>
      <c r="IA279" s="5"/>
      <c r="IB279" s="5"/>
      <c r="IC279" s="5"/>
      <c r="ID279" s="5"/>
      <c r="IE279" s="5"/>
      <c r="IF279" s="5"/>
      <c r="IG279" s="5"/>
      <c r="IH279" s="5"/>
      <c r="II279" s="5"/>
      <c r="IJ279" s="5"/>
      <c r="IK279" s="5"/>
      <c r="IL279" s="5"/>
      <c r="IM279" s="5"/>
      <c r="IN279" s="5"/>
      <c r="IO279" s="5"/>
      <c r="IP279" s="5"/>
      <c r="IQ279" s="5"/>
      <c r="IR279" s="5"/>
      <c r="IS279" s="5"/>
      <c r="IT279" s="5"/>
      <c r="IU279" s="5"/>
      <c r="IV279" s="5"/>
    </row>
    <row r="280" spans="1:256" x14ac:dyDescent="0.3">
      <c r="A280" s="163"/>
      <c r="B280" s="27"/>
      <c r="C280" s="71"/>
      <c r="D280" s="39"/>
      <c r="E280" s="164"/>
      <c r="F280" s="165"/>
      <c r="G280" s="119"/>
    </row>
    <row r="281" spans="1:256" ht="28.5" x14ac:dyDescent="0.3">
      <c r="A281" s="163" t="s">
        <v>41</v>
      </c>
      <c r="B281" s="27" t="s">
        <v>122</v>
      </c>
      <c r="C281" s="71">
        <v>30</v>
      </c>
      <c r="D281" s="39" t="s">
        <v>69</v>
      </c>
      <c r="E281" s="136"/>
      <c r="F281" s="166">
        <f>+E281*C281</f>
        <v>0</v>
      </c>
      <c r="G281" s="119"/>
    </row>
    <row r="282" spans="1:256" x14ac:dyDescent="0.3">
      <c r="A282" s="163"/>
      <c r="B282" s="27"/>
      <c r="C282" s="71"/>
      <c r="D282" s="39"/>
      <c r="E282" s="164"/>
      <c r="F282" s="165"/>
      <c r="G282" s="119"/>
    </row>
    <row r="283" spans="1:256" x14ac:dyDescent="0.3">
      <c r="A283" s="163" t="s">
        <v>123</v>
      </c>
      <c r="B283" s="27" t="s">
        <v>124</v>
      </c>
      <c r="C283" s="71">
        <v>30</v>
      </c>
      <c r="D283" s="39" t="s">
        <v>69</v>
      </c>
      <c r="E283" s="136"/>
      <c r="F283" s="166">
        <f>+E283*C283</f>
        <v>0</v>
      </c>
      <c r="G283" s="119"/>
    </row>
    <row r="284" spans="1:256" x14ac:dyDescent="0.3">
      <c r="A284" s="10"/>
      <c r="B284" s="167"/>
      <c r="C284" s="71"/>
      <c r="D284" s="11"/>
      <c r="E284" s="46"/>
      <c r="F284" s="12"/>
    </row>
    <row r="285" spans="1:256" x14ac:dyDescent="0.3">
      <c r="B285" s="23" t="s">
        <v>0</v>
      </c>
      <c r="C285" s="77"/>
      <c r="D285" s="78"/>
      <c r="E285" s="168"/>
      <c r="F285" s="4"/>
    </row>
    <row r="286" spans="1:256" x14ac:dyDescent="0.3">
      <c r="B286" s="23" t="s">
        <v>125</v>
      </c>
      <c r="C286" s="71"/>
      <c r="D286" s="137"/>
      <c r="E286" s="169"/>
      <c r="F286" s="8">
        <f>SUM(F244:F284)</f>
        <v>0</v>
      </c>
    </row>
    <row r="287" spans="1:256" x14ac:dyDescent="0.3">
      <c r="A287" s="41"/>
      <c r="B287" s="42" t="s">
        <v>0</v>
      </c>
      <c r="C287" s="42"/>
      <c r="D287" s="84"/>
      <c r="E287" s="170"/>
      <c r="F287" s="12"/>
    </row>
    <row r="288" spans="1:256" x14ac:dyDescent="0.3">
      <c r="A288" s="85"/>
      <c r="B288" s="1" t="s">
        <v>0</v>
      </c>
      <c r="C288" s="171"/>
      <c r="D288" s="37"/>
      <c r="E288" s="38"/>
      <c r="F288" s="172"/>
    </row>
    <row r="289" spans="1:6" x14ac:dyDescent="0.3">
      <c r="A289" s="16" t="s">
        <v>1</v>
      </c>
      <c r="B289" s="63" t="s">
        <v>126</v>
      </c>
      <c r="C289" s="63" t="s">
        <v>3</v>
      </c>
      <c r="D289" s="15" t="s">
        <v>4</v>
      </c>
      <c r="E289" s="173"/>
      <c r="F289" s="173" t="s">
        <v>107</v>
      </c>
    </row>
    <row r="290" spans="1:6" x14ac:dyDescent="0.3">
      <c r="A290" s="87"/>
      <c r="B290" s="113"/>
      <c r="C290" s="113"/>
      <c r="D290" s="43"/>
      <c r="E290" s="46"/>
      <c r="F290" s="73"/>
    </row>
    <row r="291" spans="1:6" x14ac:dyDescent="0.3">
      <c r="A291" s="16"/>
      <c r="B291" s="174"/>
      <c r="C291" s="63"/>
      <c r="D291" s="15"/>
      <c r="E291" s="61"/>
      <c r="F291" s="175"/>
    </row>
    <row r="292" spans="1:6" x14ac:dyDescent="0.3">
      <c r="B292" s="141" t="s">
        <v>44</v>
      </c>
      <c r="C292" s="71"/>
      <c r="D292" s="142"/>
      <c r="E292" s="18"/>
      <c r="F292" s="8"/>
    </row>
    <row r="293" spans="1:6" x14ac:dyDescent="0.3">
      <c r="B293" s="90"/>
      <c r="C293" s="71"/>
      <c r="D293" s="142"/>
      <c r="E293" s="18"/>
      <c r="F293" s="8"/>
    </row>
    <row r="294" spans="1:6" ht="42.75" x14ac:dyDescent="0.3">
      <c r="B294" s="176" t="s">
        <v>127</v>
      </c>
      <c r="C294" s="39"/>
      <c r="D294" s="7"/>
      <c r="E294" s="61"/>
      <c r="F294" s="8"/>
    </row>
    <row r="295" spans="1:6" x14ac:dyDescent="0.3">
      <c r="B295" s="177"/>
      <c r="C295" s="71" t="s">
        <v>0</v>
      </c>
      <c r="D295" s="7"/>
      <c r="E295" s="61"/>
      <c r="F295" s="8"/>
    </row>
    <row r="296" spans="1:6" ht="38.450000000000003" customHeight="1" x14ac:dyDescent="0.3">
      <c r="A296" s="49" t="s">
        <v>9</v>
      </c>
      <c r="B296" s="178" t="s">
        <v>128</v>
      </c>
      <c r="C296" s="6" t="s">
        <v>69</v>
      </c>
      <c r="D296" s="7">
        <v>30</v>
      </c>
      <c r="E296" s="8"/>
      <c r="F296" s="143">
        <f>+E296*D296</f>
        <v>0</v>
      </c>
    </row>
    <row r="297" spans="1:6" x14ac:dyDescent="0.3">
      <c r="A297" s="16"/>
      <c r="B297" s="174"/>
      <c r="C297" s="16"/>
      <c r="D297" s="179"/>
      <c r="E297" s="180"/>
      <c r="F297" s="143"/>
    </row>
    <row r="298" spans="1:6" x14ac:dyDescent="0.3">
      <c r="A298" s="49"/>
      <c r="B298" s="181" t="s">
        <v>129</v>
      </c>
      <c r="C298" s="63" t="s">
        <v>0</v>
      </c>
      <c r="D298" s="142"/>
      <c r="E298" s="180"/>
      <c r="F298" s="8"/>
    </row>
    <row r="299" spans="1:6" x14ac:dyDescent="0.3">
      <c r="A299" s="49"/>
      <c r="B299" s="182"/>
      <c r="C299" s="63"/>
      <c r="D299" s="179"/>
      <c r="E299" s="180"/>
      <c r="F299" s="8"/>
    </row>
    <row r="300" spans="1:6" ht="57" x14ac:dyDescent="0.3">
      <c r="A300" s="49"/>
      <c r="B300" s="182" t="s">
        <v>130</v>
      </c>
      <c r="C300" s="6"/>
      <c r="D300" s="137"/>
      <c r="E300" s="8"/>
      <c r="F300" s="8"/>
    </row>
    <row r="301" spans="1:6" x14ac:dyDescent="0.3">
      <c r="A301" s="49"/>
      <c r="B301" s="183"/>
      <c r="C301" s="6"/>
      <c r="D301" s="137"/>
      <c r="E301" s="180"/>
      <c r="F301" s="8"/>
    </row>
    <row r="302" spans="1:6" ht="42.75" x14ac:dyDescent="0.3">
      <c r="A302" s="16" t="s">
        <v>12</v>
      </c>
      <c r="B302" s="184" t="s">
        <v>131</v>
      </c>
      <c r="C302" s="6" t="s">
        <v>69</v>
      </c>
      <c r="D302" s="137">
        <v>26</v>
      </c>
      <c r="E302" s="8"/>
      <c r="F302" s="143">
        <f>+E302*D302</f>
        <v>0</v>
      </c>
    </row>
    <row r="303" spans="1:6" x14ac:dyDescent="0.3">
      <c r="A303" s="16"/>
      <c r="B303" s="184"/>
      <c r="C303" s="6"/>
      <c r="D303" s="137"/>
      <c r="E303" s="8"/>
      <c r="F303" s="143"/>
    </row>
    <row r="304" spans="1:6" ht="16.149999999999999" customHeight="1" x14ac:dyDescent="0.3">
      <c r="A304" s="16" t="s">
        <v>14</v>
      </c>
      <c r="B304" s="184" t="s">
        <v>132</v>
      </c>
      <c r="C304" s="6" t="s">
        <v>69</v>
      </c>
      <c r="D304" s="137">
        <v>4</v>
      </c>
      <c r="E304" s="8"/>
      <c r="F304" s="143">
        <f>+E304*D304</f>
        <v>0</v>
      </c>
    </row>
    <row r="305" spans="1:6" x14ac:dyDescent="0.3">
      <c r="A305" s="16"/>
      <c r="B305" s="184"/>
      <c r="C305" s="6"/>
      <c r="D305" s="137"/>
      <c r="E305" s="8"/>
      <c r="F305" s="143"/>
    </row>
    <row r="306" spans="1:6" x14ac:dyDescent="0.3">
      <c r="A306" s="16" t="s">
        <v>0</v>
      </c>
      <c r="B306" s="181" t="s">
        <v>133</v>
      </c>
      <c r="C306" s="63"/>
      <c r="D306" s="185"/>
      <c r="E306" s="8"/>
      <c r="F306" s="8"/>
    </row>
    <row r="307" spans="1:6" x14ac:dyDescent="0.3">
      <c r="A307" s="16"/>
      <c r="B307" s="186"/>
      <c r="C307" s="6"/>
      <c r="D307" s="185"/>
      <c r="E307" s="8"/>
      <c r="F307" s="8"/>
    </row>
    <row r="308" spans="1:6" ht="57" x14ac:dyDescent="0.3">
      <c r="A308" s="16" t="s">
        <v>0</v>
      </c>
      <c r="B308" s="177" t="s">
        <v>134</v>
      </c>
      <c r="C308" s="16"/>
      <c r="D308" s="187"/>
      <c r="E308" s="61"/>
      <c r="F308" s="8"/>
    </row>
    <row r="309" spans="1:6" x14ac:dyDescent="0.3">
      <c r="A309" s="16"/>
      <c r="B309" s="177"/>
      <c r="C309" s="16"/>
      <c r="D309" s="187"/>
      <c r="E309" s="61"/>
      <c r="F309" s="8"/>
    </row>
    <row r="310" spans="1:6" ht="53.45" customHeight="1" x14ac:dyDescent="0.3">
      <c r="A310" s="16" t="s">
        <v>16</v>
      </c>
      <c r="B310" s="188" t="s">
        <v>135</v>
      </c>
      <c r="C310" s="63" t="s">
        <v>69</v>
      </c>
      <c r="D310" s="21">
        <v>4</v>
      </c>
      <c r="E310" s="61"/>
      <c r="F310" s="143">
        <f>+E310*D310</f>
        <v>0</v>
      </c>
    </row>
    <row r="311" spans="1:6" x14ac:dyDescent="0.3">
      <c r="A311" s="16"/>
      <c r="B311" s="27"/>
      <c r="C311" s="63"/>
      <c r="D311" s="21"/>
      <c r="E311" s="61"/>
      <c r="F311" s="143"/>
    </row>
    <row r="312" spans="1:6" ht="28.5" x14ac:dyDescent="0.3">
      <c r="A312" s="16" t="s">
        <v>19</v>
      </c>
      <c r="B312" s="27" t="s">
        <v>136</v>
      </c>
      <c r="C312" s="63" t="s">
        <v>69</v>
      </c>
      <c r="D312" s="21">
        <v>3</v>
      </c>
      <c r="E312" s="8"/>
      <c r="F312" s="143">
        <f>+E312*D312</f>
        <v>0</v>
      </c>
    </row>
    <row r="313" spans="1:6" x14ac:dyDescent="0.3">
      <c r="A313" s="16"/>
      <c r="B313" s="27"/>
      <c r="C313" s="63"/>
      <c r="D313" s="21"/>
      <c r="E313" s="8"/>
      <c r="F313" s="143"/>
    </row>
    <row r="314" spans="1:6" ht="41.45" customHeight="1" x14ac:dyDescent="0.3">
      <c r="A314" s="16" t="s">
        <v>0</v>
      </c>
      <c r="B314" s="131" t="s">
        <v>137</v>
      </c>
      <c r="C314" s="63" t="s">
        <v>0</v>
      </c>
      <c r="D314" s="142" t="s">
        <v>0</v>
      </c>
      <c r="E314" s="18"/>
    </row>
    <row r="315" spans="1:6" x14ac:dyDescent="0.3">
      <c r="A315" s="16"/>
      <c r="B315" s="189"/>
      <c r="C315" s="63"/>
      <c r="D315" s="142"/>
      <c r="E315" s="18"/>
    </row>
    <row r="316" spans="1:6" x14ac:dyDescent="0.3">
      <c r="A316" s="190"/>
      <c r="B316" s="191"/>
      <c r="C316" s="63"/>
      <c r="D316" s="142"/>
      <c r="E316" s="192"/>
      <c r="F316" s="143"/>
    </row>
    <row r="317" spans="1:6" x14ac:dyDescent="0.3">
      <c r="A317" s="16"/>
      <c r="B317" s="27"/>
      <c r="C317" s="63"/>
      <c r="D317" s="142"/>
      <c r="E317" s="18"/>
      <c r="F317" s="143"/>
    </row>
    <row r="318" spans="1:6" x14ac:dyDescent="0.3">
      <c r="A318" s="16"/>
      <c r="B318" s="27"/>
      <c r="C318" s="63"/>
      <c r="D318" s="21"/>
      <c r="E318" s="18"/>
      <c r="F318" s="108"/>
    </row>
    <row r="319" spans="1:6" x14ac:dyDescent="0.3">
      <c r="A319" s="16"/>
      <c r="B319" s="27"/>
      <c r="C319" s="63"/>
      <c r="D319" s="21"/>
      <c r="E319" s="18"/>
      <c r="F319" s="108"/>
    </row>
    <row r="320" spans="1:6" x14ac:dyDescent="0.3">
      <c r="A320" s="16"/>
      <c r="B320" s="27"/>
      <c r="C320" s="63"/>
      <c r="D320" s="21"/>
      <c r="E320" s="18"/>
      <c r="F320" s="108"/>
    </row>
    <row r="321" spans="1:6" x14ac:dyDescent="0.3">
      <c r="A321" s="16"/>
      <c r="B321" s="27"/>
      <c r="C321" s="63"/>
      <c r="D321" s="142"/>
      <c r="E321" s="18"/>
    </row>
    <row r="322" spans="1:6" x14ac:dyDescent="0.3">
      <c r="A322" s="16"/>
      <c r="B322" s="27"/>
      <c r="C322" s="63"/>
      <c r="D322" s="21"/>
      <c r="E322" s="18"/>
    </row>
    <row r="323" spans="1:6" x14ac:dyDescent="0.3">
      <c r="A323" s="87"/>
      <c r="B323" s="193"/>
      <c r="C323" s="113"/>
      <c r="D323" s="113"/>
      <c r="E323" s="114"/>
      <c r="F323" s="114"/>
    </row>
    <row r="324" spans="1:6" x14ac:dyDescent="0.3">
      <c r="A324" s="115"/>
      <c r="B324" s="116"/>
      <c r="C324" s="77"/>
      <c r="D324" s="77"/>
      <c r="E324" s="117"/>
      <c r="F324" s="118"/>
    </row>
    <row r="325" spans="1:6" x14ac:dyDescent="0.3">
      <c r="A325" s="49"/>
      <c r="B325" s="23" t="s">
        <v>43</v>
      </c>
      <c r="C325" s="71"/>
      <c r="D325" s="71"/>
      <c r="E325" s="119"/>
      <c r="F325" s="8">
        <f>SUM(F293:F320)</f>
        <v>0</v>
      </c>
    </row>
    <row r="326" spans="1:6" x14ac:dyDescent="0.3">
      <c r="A326" s="120"/>
      <c r="B326" s="42" t="s">
        <v>0</v>
      </c>
      <c r="C326" s="42"/>
      <c r="D326" s="42"/>
      <c r="E326" s="121"/>
      <c r="F326" s="122"/>
    </row>
    <row r="327" spans="1:6" x14ac:dyDescent="0.3">
      <c r="A327" s="85"/>
      <c r="B327" s="86"/>
      <c r="C327" s="1"/>
      <c r="D327" s="37"/>
      <c r="E327" s="38"/>
      <c r="F327" s="38"/>
    </row>
    <row r="328" spans="1:6" x14ac:dyDescent="0.3">
      <c r="A328" s="16" t="s">
        <v>1</v>
      </c>
      <c r="B328" s="63" t="s">
        <v>126</v>
      </c>
      <c r="C328" s="6" t="s">
        <v>3</v>
      </c>
      <c r="D328" s="7" t="s">
        <v>4</v>
      </c>
      <c r="E328" s="18"/>
      <c r="F328" s="9" t="s">
        <v>6</v>
      </c>
    </row>
    <row r="329" spans="1:6" x14ac:dyDescent="0.3">
      <c r="A329" s="87"/>
      <c r="B329" s="42" t="s">
        <v>0</v>
      </c>
      <c r="C329" s="10"/>
      <c r="D329" s="43"/>
      <c r="E329" s="46"/>
      <c r="F329" s="12"/>
    </row>
    <row r="330" spans="1:6" x14ac:dyDescent="0.3">
      <c r="A330" s="16"/>
      <c r="B330" s="23"/>
      <c r="C330" s="6"/>
      <c r="D330" s="63"/>
      <c r="E330" s="88"/>
      <c r="F330" s="88"/>
    </row>
    <row r="331" spans="1:6" x14ac:dyDescent="0.3">
      <c r="A331" s="16" t="s">
        <v>0</v>
      </c>
      <c r="B331" s="181" t="s">
        <v>138</v>
      </c>
      <c r="C331" s="63"/>
      <c r="D331" s="185"/>
      <c r="E331" s="8"/>
      <c r="F331" s="8"/>
    </row>
    <row r="332" spans="1:6" x14ac:dyDescent="0.3">
      <c r="A332" s="16"/>
      <c r="B332" s="186"/>
      <c r="C332" s="6"/>
      <c r="D332" s="185"/>
      <c r="E332" s="8"/>
      <c r="F332" s="8"/>
    </row>
    <row r="333" spans="1:6" ht="71.25" x14ac:dyDescent="0.3">
      <c r="A333" s="16" t="s">
        <v>0</v>
      </c>
      <c r="B333" s="131" t="s">
        <v>139</v>
      </c>
      <c r="C333" s="63" t="s">
        <v>0</v>
      </c>
      <c r="D333" s="142" t="s">
        <v>0</v>
      </c>
      <c r="E333" s="18"/>
    </row>
    <row r="334" spans="1:6" x14ac:dyDescent="0.3">
      <c r="A334" s="16"/>
      <c r="B334" s="189"/>
      <c r="C334" s="63"/>
      <c r="D334" s="142"/>
      <c r="E334" s="18"/>
    </row>
    <row r="335" spans="1:6" x14ac:dyDescent="0.3">
      <c r="A335" s="190" t="s">
        <v>9</v>
      </c>
      <c r="B335" s="191" t="s">
        <v>140</v>
      </c>
      <c r="C335" s="63" t="s">
        <v>69</v>
      </c>
      <c r="D335" s="142">
        <v>4</v>
      </c>
      <c r="E335" s="192"/>
      <c r="F335" s="143">
        <f>+E335*D335</f>
        <v>0</v>
      </c>
    </row>
    <row r="336" spans="1:6" x14ac:dyDescent="0.3">
      <c r="A336" s="16"/>
      <c r="B336" s="27"/>
      <c r="C336" s="63"/>
      <c r="D336" s="142"/>
      <c r="E336" s="18"/>
      <c r="F336" s="143"/>
    </row>
    <row r="337" spans="1:8" x14ac:dyDescent="0.3">
      <c r="A337" s="16"/>
      <c r="B337" s="194" t="s">
        <v>141</v>
      </c>
      <c r="C337" s="63"/>
      <c r="D337" s="7"/>
      <c r="E337" s="133"/>
    </row>
    <row r="338" spans="1:8" x14ac:dyDescent="0.3">
      <c r="A338" s="49"/>
      <c r="B338" s="90"/>
      <c r="C338" s="63"/>
      <c r="D338" s="7"/>
      <c r="E338" s="173"/>
      <c r="F338" s="8"/>
    </row>
    <row r="339" spans="1:8" ht="85.5" x14ac:dyDescent="0.3">
      <c r="B339" s="131" t="s">
        <v>142</v>
      </c>
      <c r="C339" s="63"/>
      <c r="D339" s="6"/>
      <c r="E339" s="133"/>
      <c r="F339" s="8"/>
    </row>
    <row r="340" spans="1:8" x14ac:dyDescent="0.3">
      <c r="A340" s="16"/>
      <c r="B340" s="174"/>
      <c r="C340" s="63"/>
      <c r="D340" s="185"/>
      <c r="E340" s="133"/>
      <c r="F340" s="164"/>
    </row>
    <row r="341" spans="1:8" s="150" customFormat="1" x14ac:dyDescent="0.3">
      <c r="A341" s="195" t="s">
        <v>12</v>
      </c>
      <c r="B341" s="196" t="s">
        <v>143</v>
      </c>
      <c r="C341" s="52" t="s">
        <v>69</v>
      </c>
      <c r="D341" s="197">
        <v>4</v>
      </c>
      <c r="E341" s="198"/>
      <c r="F341" s="148">
        <f>+E341*D341</f>
        <v>0</v>
      </c>
      <c r="G341" s="199"/>
      <c r="H341" s="199"/>
    </row>
    <row r="342" spans="1:8" s="150" customFormat="1" x14ac:dyDescent="0.3">
      <c r="A342" s="195"/>
      <c r="B342" s="196"/>
      <c r="C342" s="52"/>
      <c r="D342" s="197"/>
      <c r="E342" s="198"/>
      <c r="F342" s="148"/>
      <c r="G342" s="199"/>
      <c r="H342" s="199"/>
    </row>
    <row r="343" spans="1:8" x14ac:dyDescent="0.3">
      <c r="A343" s="16" t="s">
        <v>12</v>
      </c>
      <c r="B343" s="196" t="s">
        <v>144</v>
      </c>
      <c r="C343" s="63" t="s">
        <v>69</v>
      </c>
      <c r="D343" s="185">
        <v>3</v>
      </c>
      <c r="E343" s="133"/>
      <c r="F343" s="143">
        <f>+E343*D343</f>
        <v>0</v>
      </c>
    </row>
    <row r="344" spans="1:8" x14ac:dyDescent="0.3">
      <c r="A344" s="16"/>
      <c r="B344" s="200"/>
      <c r="C344" s="63"/>
      <c r="D344" s="185"/>
      <c r="E344" s="133"/>
      <c r="F344" s="143"/>
    </row>
    <row r="345" spans="1:8" x14ac:dyDescent="0.3">
      <c r="A345" s="16"/>
      <c r="B345" s="201" t="s">
        <v>145</v>
      </c>
      <c r="C345" s="6"/>
      <c r="D345" s="185"/>
      <c r="E345" s="133"/>
    </row>
    <row r="346" spans="1:8" x14ac:dyDescent="0.3">
      <c r="A346" s="16" t="s">
        <v>0</v>
      </c>
      <c r="B346" s="202"/>
      <c r="C346" s="6" t="s">
        <v>0</v>
      </c>
      <c r="D346" s="185"/>
      <c r="E346" s="133"/>
    </row>
    <row r="347" spans="1:8" x14ac:dyDescent="0.3">
      <c r="A347" s="16"/>
      <c r="B347" s="182" t="s">
        <v>146</v>
      </c>
      <c r="C347" s="6"/>
      <c r="D347" s="185"/>
      <c r="E347" s="133"/>
    </row>
    <row r="348" spans="1:8" x14ac:dyDescent="0.3">
      <c r="A348" s="49" t="s">
        <v>0</v>
      </c>
      <c r="B348" s="182"/>
      <c r="C348" s="63"/>
      <c r="D348" s="137"/>
      <c r="E348" s="133"/>
    </row>
    <row r="349" spans="1:8" ht="28.5" x14ac:dyDescent="0.3">
      <c r="A349" s="49" t="s">
        <v>14</v>
      </c>
      <c r="B349" s="202" t="s">
        <v>147</v>
      </c>
      <c r="C349" s="6" t="s">
        <v>26</v>
      </c>
      <c r="D349" s="185">
        <v>33</v>
      </c>
      <c r="E349" s="133"/>
      <c r="F349" s="8">
        <f>+E349*D349</f>
        <v>0</v>
      </c>
    </row>
    <row r="350" spans="1:8" x14ac:dyDescent="0.3">
      <c r="A350" s="49"/>
      <c r="B350" s="182"/>
      <c r="C350" s="71"/>
      <c r="D350" s="185"/>
      <c r="E350" s="133"/>
    </row>
    <row r="351" spans="1:8" x14ac:dyDescent="0.3">
      <c r="A351" s="16"/>
      <c r="B351" s="203" t="s">
        <v>64</v>
      </c>
      <c r="C351" s="6"/>
      <c r="D351" s="142"/>
      <c r="E351" s="133"/>
      <c r="F351" s="8"/>
    </row>
    <row r="352" spans="1:8" x14ac:dyDescent="0.3">
      <c r="A352" s="16"/>
      <c r="B352" s="200"/>
      <c r="C352" s="6"/>
      <c r="D352" s="142"/>
      <c r="E352" s="133"/>
      <c r="F352" s="8"/>
    </row>
    <row r="353" spans="1:243" s="204" customFormat="1" ht="28.5" x14ac:dyDescent="0.3">
      <c r="A353" s="16"/>
      <c r="B353" s="189" t="s">
        <v>148</v>
      </c>
      <c r="C353" s="16"/>
      <c r="D353" s="179"/>
      <c r="E353" s="133"/>
      <c r="F353" s="8"/>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c r="DF353" s="5"/>
      <c r="DG353" s="5"/>
      <c r="DH353" s="5"/>
      <c r="DI353" s="5"/>
      <c r="DJ353" s="5"/>
      <c r="DK353" s="5"/>
      <c r="DL353" s="5"/>
      <c r="DM353" s="5"/>
      <c r="DN353" s="5"/>
      <c r="DO353" s="5"/>
      <c r="DP353" s="5"/>
      <c r="DQ353" s="5"/>
      <c r="DR353" s="5"/>
      <c r="DS353" s="5"/>
      <c r="DT353" s="5"/>
      <c r="DU353" s="5"/>
      <c r="DV353" s="5"/>
      <c r="DW353" s="5"/>
      <c r="DX353" s="5"/>
      <c r="DY353" s="5"/>
      <c r="DZ353" s="5"/>
      <c r="EA353" s="5"/>
      <c r="EB353" s="5"/>
      <c r="EC353" s="5"/>
      <c r="ED353" s="5"/>
      <c r="EE353" s="5"/>
      <c r="EF353" s="5"/>
      <c r="EG353" s="5"/>
      <c r="EH353" s="5"/>
      <c r="EI353" s="5"/>
      <c r="EJ353" s="5"/>
      <c r="EK353" s="5"/>
      <c r="EL353" s="5"/>
      <c r="EM353" s="5"/>
      <c r="EN353" s="5"/>
      <c r="EO353" s="5"/>
      <c r="EP353" s="5"/>
      <c r="EQ353" s="5"/>
      <c r="ER353" s="5"/>
      <c r="ES353" s="5"/>
      <c r="ET353" s="5"/>
      <c r="EU353" s="5"/>
      <c r="EV353" s="5"/>
      <c r="EW353" s="5"/>
      <c r="EX353" s="5"/>
      <c r="EY353" s="5"/>
      <c r="EZ353" s="5"/>
      <c r="FA353" s="5"/>
      <c r="FB353" s="5"/>
      <c r="FC353" s="5"/>
      <c r="FD353" s="5"/>
      <c r="FE353" s="5"/>
      <c r="FF353" s="5"/>
      <c r="FG353" s="5"/>
      <c r="FH353" s="5"/>
      <c r="FI353" s="5"/>
      <c r="FJ353" s="5"/>
      <c r="FK353" s="5"/>
      <c r="FL353" s="5"/>
      <c r="FM353" s="5"/>
      <c r="FN353" s="5"/>
      <c r="FO353" s="5"/>
      <c r="FP353" s="5"/>
      <c r="FQ353" s="5"/>
      <c r="FR353" s="5"/>
      <c r="FS353" s="5"/>
      <c r="FT353" s="5"/>
      <c r="FU353" s="5"/>
      <c r="FV353" s="5"/>
      <c r="FW353" s="5"/>
      <c r="FX353" s="5"/>
      <c r="FY353" s="5"/>
      <c r="FZ353" s="5"/>
      <c r="GA353" s="5"/>
      <c r="GB353" s="5"/>
      <c r="GC353" s="5"/>
      <c r="GD353" s="5"/>
      <c r="GE353" s="5"/>
      <c r="GF353" s="5"/>
      <c r="GG353" s="5"/>
      <c r="GH353" s="5"/>
      <c r="GI353" s="5"/>
      <c r="GJ353" s="5"/>
      <c r="GK353" s="5"/>
      <c r="GL353" s="5"/>
      <c r="GM353" s="5"/>
      <c r="GN353" s="5"/>
      <c r="GO353" s="5"/>
      <c r="GP353" s="5"/>
      <c r="GQ353" s="5"/>
      <c r="GR353" s="5"/>
      <c r="GS353" s="5"/>
      <c r="GT353" s="5"/>
      <c r="GU353" s="5"/>
      <c r="GV353" s="5"/>
      <c r="GW353" s="5"/>
      <c r="GX353" s="5"/>
      <c r="GY353" s="5"/>
      <c r="GZ353" s="5"/>
      <c r="HA353" s="5"/>
      <c r="HB353" s="5"/>
      <c r="HC353" s="5"/>
      <c r="HD353" s="5"/>
      <c r="HE353" s="5"/>
      <c r="HF353" s="5"/>
      <c r="HG353" s="5"/>
      <c r="HH353" s="5"/>
      <c r="HI353" s="5"/>
      <c r="HJ353" s="5"/>
      <c r="HK353" s="5"/>
      <c r="HL353" s="5"/>
      <c r="HM353" s="5"/>
      <c r="HN353" s="5"/>
      <c r="HO353" s="5"/>
      <c r="HP353" s="5"/>
      <c r="HQ353" s="5"/>
      <c r="HR353" s="5"/>
      <c r="HS353" s="5"/>
      <c r="HT353" s="5"/>
      <c r="HU353" s="5"/>
      <c r="HV353" s="5"/>
      <c r="HW353" s="5"/>
      <c r="HX353" s="5"/>
      <c r="HY353" s="5"/>
      <c r="HZ353" s="5"/>
      <c r="IA353" s="5"/>
      <c r="IB353" s="5"/>
      <c r="IC353" s="5"/>
      <c r="ID353" s="5"/>
      <c r="IE353" s="5"/>
      <c r="IF353" s="5"/>
      <c r="IG353" s="5"/>
      <c r="IH353" s="5"/>
      <c r="II353" s="5"/>
    </row>
    <row r="354" spans="1:243" x14ac:dyDescent="0.3">
      <c r="A354" s="49"/>
      <c r="B354" s="90"/>
      <c r="C354" s="205"/>
      <c r="D354" s="179"/>
      <c r="E354" s="133"/>
      <c r="F354" s="8"/>
    </row>
    <row r="355" spans="1:243" x14ac:dyDescent="0.3">
      <c r="A355" s="49" t="s">
        <v>16</v>
      </c>
      <c r="B355" s="27" t="s">
        <v>149</v>
      </c>
      <c r="C355" s="71" t="s">
        <v>54</v>
      </c>
      <c r="D355" s="7">
        <v>40</v>
      </c>
      <c r="E355" s="133"/>
      <c r="F355" s="143">
        <f>+E355*D355</f>
        <v>0</v>
      </c>
    </row>
    <row r="356" spans="1:243" x14ac:dyDescent="0.3">
      <c r="A356" s="206"/>
      <c r="B356" s="200"/>
      <c r="C356" s="63"/>
      <c r="D356" s="7"/>
      <c r="E356" s="133"/>
      <c r="F356" s="143"/>
    </row>
    <row r="357" spans="1:243" ht="16.5" x14ac:dyDescent="0.3">
      <c r="A357" s="49" t="s">
        <v>19</v>
      </c>
      <c r="B357" s="27" t="s">
        <v>150</v>
      </c>
      <c r="C357" s="6" t="s">
        <v>26</v>
      </c>
      <c r="D357" s="7">
        <v>57</v>
      </c>
      <c r="E357" s="133"/>
      <c r="F357" s="143">
        <f>+E357*D357</f>
        <v>0</v>
      </c>
    </row>
    <row r="358" spans="1:243" x14ac:dyDescent="0.3">
      <c r="A358" s="206"/>
      <c r="B358" s="27"/>
      <c r="C358" s="63"/>
      <c r="D358" s="15"/>
      <c r="E358" s="133"/>
      <c r="F358" s="143"/>
    </row>
    <row r="359" spans="1:243" ht="16.5" x14ac:dyDescent="0.3">
      <c r="A359" s="39" t="s">
        <v>22</v>
      </c>
      <c r="B359" s="27" t="s">
        <v>151</v>
      </c>
      <c r="C359" s="63" t="s">
        <v>26</v>
      </c>
      <c r="D359" s="15">
        <v>30</v>
      </c>
      <c r="E359" s="133"/>
      <c r="F359" s="143">
        <f>+E359*D359</f>
        <v>0</v>
      </c>
    </row>
    <row r="360" spans="1:243" x14ac:dyDescent="0.3">
      <c r="B360" s="27"/>
      <c r="C360" s="63"/>
      <c r="D360" s="15"/>
      <c r="E360" s="133"/>
      <c r="F360" s="143"/>
    </row>
    <row r="361" spans="1:243" ht="28.5" x14ac:dyDescent="0.3">
      <c r="A361" s="16" t="s">
        <v>0</v>
      </c>
      <c r="B361" s="131" t="s">
        <v>152</v>
      </c>
      <c r="C361" s="63"/>
      <c r="D361" s="207"/>
      <c r="E361" s="18"/>
      <c r="F361" s="8"/>
    </row>
    <row r="362" spans="1:243" x14ac:dyDescent="0.3">
      <c r="A362" s="16"/>
      <c r="B362" s="202"/>
      <c r="C362" s="63"/>
      <c r="D362" s="207"/>
      <c r="E362" s="18"/>
      <c r="F362" s="8"/>
    </row>
    <row r="363" spans="1:243" ht="16.5" x14ac:dyDescent="0.3">
      <c r="A363" s="6" t="s">
        <v>24</v>
      </c>
      <c r="B363" s="27" t="s">
        <v>153</v>
      </c>
      <c r="C363" s="63" t="s">
        <v>26</v>
      </c>
      <c r="D363" s="6">
        <v>11</v>
      </c>
      <c r="E363" s="8"/>
      <c r="F363" s="143">
        <f>+E363*D363</f>
        <v>0</v>
      </c>
    </row>
    <row r="364" spans="1:243" x14ac:dyDescent="0.3">
      <c r="A364" s="6"/>
      <c r="B364" s="27"/>
      <c r="C364" s="63"/>
      <c r="D364" s="6"/>
      <c r="E364" s="18"/>
      <c r="F364" s="8"/>
    </row>
    <row r="365" spans="1:243" x14ac:dyDescent="0.3">
      <c r="A365" s="6"/>
      <c r="B365" s="131"/>
      <c r="C365" s="63"/>
      <c r="D365" s="6"/>
      <c r="E365" s="18"/>
      <c r="F365" s="8"/>
    </row>
    <row r="366" spans="1:243" x14ac:dyDescent="0.3">
      <c r="A366" s="6"/>
      <c r="B366" s="131"/>
      <c r="C366" s="63"/>
      <c r="D366" s="6"/>
      <c r="E366" s="18"/>
      <c r="F366" s="8"/>
    </row>
    <row r="367" spans="1:243" x14ac:dyDescent="0.3">
      <c r="A367" s="6"/>
      <c r="B367" s="131"/>
      <c r="C367" s="63"/>
      <c r="D367" s="6"/>
      <c r="E367" s="18"/>
      <c r="F367" s="8"/>
    </row>
    <row r="368" spans="1:243" x14ac:dyDescent="0.3">
      <c r="A368" s="6"/>
      <c r="B368" s="27"/>
      <c r="C368" s="63"/>
      <c r="D368" s="6"/>
      <c r="E368" s="18"/>
      <c r="F368" s="8"/>
    </row>
    <row r="369" spans="1:6" x14ac:dyDescent="0.3">
      <c r="B369" s="27"/>
      <c r="C369" s="6"/>
      <c r="D369" s="15"/>
      <c r="E369" s="173"/>
      <c r="F369" s="108"/>
    </row>
    <row r="370" spans="1:6" x14ac:dyDescent="0.3">
      <c r="B370" s="27"/>
      <c r="C370" s="6"/>
      <c r="D370" s="15"/>
      <c r="E370" s="173"/>
      <c r="F370" s="108"/>
    </row>
    <row r="371" spans="1:6" x14ac:dyDescent="0.3">
      <c r="A371" s="6"/>
      <c r="B371" s="27"/>
      <c r="C371" s="63"/>
      <c r="D371" s="63"/>
      <c r="E371" s="18"/>
    </row>
    <row r="372" spans="1:6" x14ac:dyDescent="0.3">
      <c r="A372" s="87"/>
      <c r="B372" s="193"/>
      <c r="C372" s="113"/>
      <c r="D372" s="113"/>
      <c r="E372" s="114"/>
      <c r="F372" s="114"/>
    </row>
    <row r="373" spans="1:6" x14ac:dyDescent="0.3">
      <c r="A373" s="115"/>
      <c r="B373" s="116"/>
      <c r="C373" s="77"/>
      <c r="D373" s="77"/>
      <c r="E373" s="117"/>
      <c r="F373" s="118"/>
    </row>
    <row r="374" spans="1:6" x14ac:dyDescent="0.3">
      <c r="A374" s="49"/>
      <c r="B374" s="23" t="s">
        <v>43</v>
      </c>
      <c r="C374" s="71"/>
      <c r="D374" s="71"/>
      <c r="E374" s="119"/>
      <c r="F374" s="8">
        <f>SUM(F333:F364)</f>
        <v>0</v>
      </c>
    </row>
    <row r="375" spans="1:6" x14ac:dyDescent="0.3">
      <c r="A375" s="120"/>
      <c r="B375" s="42" t="s">
        <v>0</v>
      </c>
      <c r="C375" s="42"/>
      <c r="D375" s="42"/>
      <c r="E375" s="121"/>
      <c r="F375" s="122"/>
    </row>
    <row r="376" spans="1:6" x14ac:dyDescent="0.3">
      <c r="A376" s="85"/>
      <c r="B376" s="86"/>
      <c r="C376" s="1"/>
      <c r="D376" s="37"/>
      <c r="E376" s="38"/>
      <c r="F376" s="38"/>
    </row>
    <row r="377" spans="1:6" x14ac:dyDescent="0.3">
      <c r="A377" s="16" t="s">
        <v>1</v>
      </c>
      <c r="B377" s="63" t="s">
        <v>126</v>
      </c>
      <c r="C377" s="6" t="s">
        <v>3</v>
      </c>
      <c r="D377" s="7" t="s">
        <v>4</v>
      </c>
      <c r="E377" s="18"/>
      <c r="F377" s="9" t="s">
        <v>6</v>
      </c>
    </row>
    <row r="378" spans="1:6" x14ac:dyDescent="0.3">
      <c r="A378" s="87"/>
      <c r="B378" s="10" t="s">
        <v>0</v>
      </c>
      <c r="C378" s="113"/>
      <c r="D378" s="43"/>
      <c r="E378" s="46"/>
      <c r="F378" s="12"/>
    </row>
    <row r="379" spans="1:6" x14ac:dyDescent="0.3">
      <c r="A379" s="16"/>
      <c r="B379" s="90"/>
      <c r="C379" s="63"/>
      <c r="D379" s="63"/>
      <c r="E379" s="88"/>
      <c r="F379" s="8"/>
    </row>
    <row r="380" spans="1:6" x14ac:dyDescent="0.3">
      <c r="A380" s="16"/>
      <c r="B380" s="90"/>
      <c r="C380" s="63"/>
      <c r="D380" s="63"/>
      <c r="E380" s="88"/>
      <c r="F380" s="8"/>
    </row>
    <row r="381" spans="1:6" x14ac:dyDescent="0.3">
      <c r="A381" s="16"/>
      <c r="B381" s="90"/>
      <c r="C381" s="63"/>
      <c r="D381" s="63"/>
      <c r="E381" s="88"/>
      <c r="F381" s="8"/>
    </row>
    <row r="382" spans="1:6" x14ac:dyDescent="0.3">
      <c r="A382" s="16"/>
      <c r="B382" s="90"/>
      <c r="C382" s="63"/>
      <c r="D382" s="63"/>
      <c r="E382" s="88"/>
      <c r="F382" s="8"/>
    </row>
    <row r="383" spans="1:6" x14ac:dyDescent="0.3">
      <c r="A383" s="16"/>
      <c r="B383" s="90"/>
      <c r="C383" s="63"/>
      <c r="D383" s="63"/>
      <c r="E383" s="88"/>
      <c r="F383" s="8"/>
    </row>
    <row r="384" spans="1:6" x14ac:dyDescent="0.3">
      <c r="A384" s="16"/>
      <c r="B384" s="90"/>
      <c r="C384" s="63"/>
      <c r="D384" s="63"/>
      <c r="E384" s="88"/>
      <c r="F384" s="8"/>
    </row>
    <row r="385" spans="1:6" x14ac:dyDescent="0.3">
      <c r="A385" s="16"/>
      <c r="B385" s="90"/>
      <c r="C385" s="63"/>
      <c r="D385" s="63"/>
      <c r="E385" s="88"/>
      <c r="F385" s="8"/>
    </row>
    <row r="386" spans="1:6" x14ac:dyDescent="0.3">
      <c r="A386" s="16"/>
      <c r="B386" s="90"/>
      <c r="C386" s="63"/>
      <c r="D386" s="63"/>
      <c r="E386" s="88"/>
      <c r="F386" s="8"/>
    </row>
    <row r="387" spans="1:6" x14ac:dyDescent="0.3">
      <c r="A387" s="16"/>
      <c r="B387" s="90"/>
      <c r="C387" s="63"/>
      <c r="D387" s="63"/>
      <c r="E387" s="88"/>
      <c r="F387" s="8"/>
    </row>
    <row r="388" spans="1:6" x14ac:dyDescent="0.3">
      <c r="A388" s="16"/>
      <c r="B388" s="13"/>
      <c r="C388" s="63"/>
      <c r="D388" s="74" t="s">
        <v>67</v>
      </c>
      <c r="E388" s="73"/>
      <c r="F388" s="8"/>
    </row>
    <row r="389" spans="1:6" x14ac:dyDescent="0.3">
      <c r="A389" s="16"/>
      <c r="B389" s="135" t="s">
        <v>68</v>
      </c>
      <c r="C389" s="63" t="s">
        <v>0</v>
      </c>
      <c r="D389" s="74" t="s">
        <v>69</v>
      </c>
      <c r="E389" s="73"/>
      <c r="F389" s="8"/>
    </row>
    <row r="390" spans="1:6" x14ac:dyDescent="0.3">
      <c r="A390" s="6"/>
      <c r="B390" s="27"/>
      <c r="C390" s="63"/>
      <c r="D390" s="6"/>
      <c r="E390" s="18"/>
      <c r="F390" s="8"/>
    </row>
    <row r="391" spans="1:6" x14ac:dyDescent="0.3">
      <c r="A391" s="6"/>
      <c r="B391" s="27"/>
      <c r="C391" s="63"/>
      <c r="D391" s="6"/>
      <c r="E391" s="18"/>
      <c r="F391" s="8"/>
    </row>
    <row r="392" spans="1:6" x14ac:dyDescent="0.3">
      <c r="A392" s="6"/>
      <c r="B392" s="27"/>
      <c r="C392" s="71"/>
      <c r="D392" s="206" t="s">
        <v>154</v>
      </c>
      <c r="E392" s="18"/>
      <c r="F392" s="18">
        <f>+F325</f>
        <v>0</v>
      </c>
    </row>
    <row r="393" spans="1:6" x14ac:dyDescent="0.3">
      <c r="A393" s="6"/>
      <c r="B393" s="131"/>
      <c r="C393" s="205"/>
      <c r="D393" s="208"/>
      <c r="E393" s="18"/>
    </row>
    <row r="394" spans="1:6" x14ac:dyDescent="0.3">
      <c r="A394" s="6"/>
      <c r="B394" s="27"/>
      <c r="C394" s="205"/>
      <c r="D394" s="186" t="s">
        <v>155</v>
      </c>
      <c r="E394" s="18"/>
      <c r="F394" s="18">
        <f>+F374</f>
        <v>0</v>
      </c>
    </row>
    <row r="395" spans="1:6" x14ac:dyDescent="0.3">
      <c r="A395" s="6"/>
      <c r="B395" s="27"/>
      <c r="C395" s="205"/>
      <c r="D395" s="186"/>
      <c r="E395" s="18"/>
    </row>
    <row r="396" spans="1:6" x14ac:dyDescent="0.3">
      <c r="A396" s="6"/>
      <c r="B396" s="27"/>
      <c r="C396" s="205"/>
      <c r="D396" s="186" t="s">
        <v>0</v>
      </c>
      <c r="E396" s="18"/>
    </row>
    <row r="397" spans="1:6" x14ac:dyDescent="0.3">
      <c r="A397" s="6"/>
      <c r="B397" s="27"/>
      <c r="C397" s="205"/>
      <c r="D397" s="186"/>
      <c r="E397" s="18"/>
    </row>
    <row r="398" spans="1:6" x14ac:dyDescent="0.3">
      <c r="A398" s="6"/>
      <c r="B398" s="27"/>
      <c r="C398" s="205"/>
      <c r="D398" s="186"/>
      <c r="E398" s="18"/>
    </row>
    <row r="399" spans="1:6" x14ac:dyDescent="0.3">
      <c r="A399" s="6"/>
      <c r="B399" s="27"/>
      <c r="C399" s="205"/>
      <c r="D399" s="186"/>
      <c r="E399" s="18"/>
    </row>
    <row r="400" spans="1:6" x14ac:dyDescent="0.3">
      <c r="A400" s="6"/>
      <c r="B400" s="27"/>
      <c r="C400" s="205"/>
      <c r="D400" s="186"/>
      <c r="E400" s="18"/>
    </row>
    <row r="401" spans="1:5" x14ac:dyDescent="0.3">
      <c r="A401" s="6"/>
      <c r="B401" s="27"/>
      <c r="C401" s="205"/>
      <c r="D401" s="186"/>
      <c r="E401" s="18"/>
    </row>
    <row r="402" spans="1:5" x14ac:dyDescent="0.3">
      <c r="A402" s="6"/>
      <c r="B402" s="27"/>
      <c r="C402" s="205"/>
      <c r="D402" s="186"/>
      <c r="E402" s="18"/>
    </row>
    <row r="403" spans="1:5" x14ac:dyDescent="0.3">
      <c r="A403" s="6"/>
      <c r="B403" s="27"/>
      <c r="C403" s="205"/>
      <c r="D403" s="186"/>
      <c r="E403" s="18"/>
    </row>
    <row r="404" spans="1:5" x14ac:dyDescent="0.3">
      <c r="A404" s="6"/>
      <c r="B404" s="27"/>
      <c r="C404" s="205"/>
      <c r="D404" s="186"/>
      <c r="E404" s="18"/>
    </row>
    <row r="405" spans="1:5" x14ac:dyDescent="0.3">
      <c r="A405" s="6"/>
      <c r="B405" s="27"/>
      <c r="C405" s="205"/>
      <c r="D405" s="186"/>
      <c r="E405" s="18"/>
    </row>
    <row r="406" spans="1:5" x14ac:dyDescent="0.3">
      <c r="A406" s="6"/>
      <c r="B406" s="27"/>
      <c r="C406" s="205"/>
      <c r="D406" s="186"/>
      <c r="E406" s="18"/>
    </row>
    <row r="407" spans="1:5" x14ac:dyDescent="0.3">
      <c r="A407" s="6"/>
      <c r="B407" s="27"/>
      <c r="C407" s="205"/>
      <c r="D407" s="186"/>
      <c r="E407" s="18"/>
    </row>
    <row r="408" spans="1:5" x14ac:dyDescent="0.3">
      <c r="A408" s="6"/>
      <c r="B408" s="27"/>
      <c r="C408" s="205"/>
      <c r="D408" s="186"/>
      <c r="E408" s="18"/>
    </row>
    <row r="409" spans="1:5" x14ac:dyDescent="0.3">
      <c r="A409" s="6"/>
      <c r="B409" s="27"/>
      <c r="C409" s="205"/>
      <c r="D409" s="186"/>
      <c r="E409" s="18"/>
    </row>
    <row r="410" spans="1:5" x14ac:dyDescent="0.3">
      <c r="A410" s="6"/>
      <c r="B410" s="27"/>
      <c r="C410" s="205"/>
      <c r="D410" s="186"/>
      <c r="E410" s="18"/>
    </row>
    <row r="411" spans="1:5" x14ac:dyDescent="0.3">
      <c r="A411" s="6"/>
      <c r="B411" s="27"/>
      <c r="C411" s="205"/>
      <c r="D411" s="186"/>
      <c r="E411" s="18"/>
    </row>
    <row r="412" spans="1:5" x14ac:dyDescent="0.3">
      <c r="A412" s="6"/>
      <c r="B412" s="27"/>
      <c r="C412" s="205"/>
      <c r="D412" s="186"/>
      <c r="E412" s="18"/>
    </row>
    <row r="413" spans="1:5" x14ac:dyDescent="0.3">
      <c r="A413" s="6"/>
      <c r="B413" s="27"/>
      <c r="C413" s="205"/>
      <c r="D413" s="186"/>
      <c r="E413" s="18"/>
    </row>
    <row r="414" spans="1:5" x14ac:dyDescent="0.3">
      <c r="A414" s="6"/>
      <c r="B414" s="27"/>
      <c r="C414" s="205"/>
      <c r="D414" s="186"/>
      <c r="E414" s="18"/>
    </row>
    <row r="415" spans="1:5" x14ac:dyDescent="0.3">
      <c r="A415" s="6"/>
      <c r="B415" s="27"/>
      <c r="C415" s="205"/>
      <c r="D415" s="186"/>
      <c r="E415" s="18"/>
    </row>
    <row r="416" spans="1:5" x14ac:dyDescent="0.3">
      <c r="A416" s="6"/>
      <c r="B416" s="27"/>
      <c r="C416" s="205"/>
      <c r="D416" s="186"/>
      <c r="E416" s="18"/>
    </row>
    <row r="417" spans="1:243" x14ac:dyDescent="0.3">
      <c r="A417" s="6"/>
      <c r="B417" s="27"/>
      <c r="C417" s="205"/>
      <c r="D417" s="186"/>
      <c r="E417" s="18"/>
    </row>
    <row r="418" spans="1:243" x14ac:dyDescent="0.3">
      <c r="A418" s="6"/>
      <c r="B418" s="27"/>
      <c r="C418" s="205"/>
      <c r="D418" s="186"/>
      <c r="E418" s="18"/>
    </row>
    <row r="419" spans="1:243" x14ac:dyDescent="0.3">
      <c r="A419" s="6"/>
      <c r="B419" s="27"/>
      <c r="C419" s="205"/>
      <c r="D419" s="186"/>
      <c r="E419" s="18"/>
    </row>
    <row r="420" spans="1:243" x14ac:dyDescent="0.3">
      <c r="A420" s="6"/>
      <c r="B420" s="27"/>
      <c r="C420" s="205"/>
      <c r="D420" s="186"/>
      <c r="E420" s="18"/>
    </row>
    <row r="421" spans="1:243" x14ac:dyDescent="0.3">
      <c r="A421" s="6"/>
      <c r="B421" s="27"/>
      <c r="C421" s="205"/>
      <c r="D421" s="186"/>
      <c r="E421" s="18"/>
    </row>
    <row r="422" spans="1:243" x14ac:dyDescent="0.3">
      <c r="A422" s="6"/>
      <c r="B422" s="27"/>
      <c r="C422" s="205"/>
      <c r="D422" s="186"/>
      <c r="E422" s="18"/>
    </row>
    <row r="423" spans="1:243" x14ac:dyDescent="0.3">
      <c r="A423" s="6"/>
      <c r="B423" s="27"/>
      <c r="C423" s="205"/>
      <c r="D423" s="186"/>
      <c r="E423" s="18"/>
    </row>
    <row r="424" spans="1:243" x14ac:dyDescent="0.3">
      <c r="A424" s="6"/>
      <c r="B424" s="27"/>
      <c r="C424" s="205"/>
      <c r="D424" s="186"/>
      <c r="E424" s="18"/>
    </row>
    <row r="425" spans="1:243" x14ac:dyDescent="0.3">
      <c r="A425" s="87"/>
      <c r="B425" s="27" t="s">
        <v>0</v>
      </c>
      <c r="C425" s="71" t="s">
        <v>0</v>
      </c>
      <c r="D425" s="206"/>
      <c r="E425" s="18"/>
      <c r="F425" s="209"/>
    </row>
    <row r="426" spans="1:243" x14ac:dyDescent="0.3">
      <c r="A426" s="115"/>
      <c r="B426" s="36"/>
      <c r="C426" s="77"/>
      <c r="D426" s="78"/>
      <c r="E426" s="210"/>
      <c r="F426" s="175"/>
    </row>
    <row r="427" spans="1:243" x14ac:dyDescent="0.3">
      <c r="A427" s="49"/>
      <c r="B427" s="23" t="s">
        <v>156</v>
      </c>
      <c r="C427" s="71"/>
      <c r="D427" s="137"/>
      <c r="E427" s="211"/>
      <c r="F427" s="9">
        <f>SUM(F390:F396)</f>
        <v>0</v>
      </c>
      <c r="G427" s="212"/>
      <c r="H427" s="212"/>
      <c r="I427" s="212"/>
      <c r="J427" s="212"/>
      <c r="K427" s="212"/>
      <c r="L427" s="212"/>
      <c r="M427" s="212"/>
      <c r="N427" s="212"/>
      <c r="O427" s="212"/>
      <c r="P427" s="212"/>
      <c r="Q427" s="212"/>
      <c r="R427" s="212"/>
      <c r="S427" s="212"/>
      <c r="T427" s="212"/>
      <c r="U427" s="212"/>
      <c r="V427" s="212"/>
      <c r="W427" s="212"/>
      <c r="X427" s="212"/>
      <c r="Y427" s="212"/>
      <c r="Z427" s="212"/>
      <c r="AA427" s="212"/>
      <c r="AB427" s="212"/>
      <c r="AC427" s="212"/>
      <c r="AD427" s="212"/>
      <c r="AE427" s="212"/>
      <c r="AF427" s="212"/>
      <c r="AG427" s="212"/>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c r="BI427" s="212"/>
      <c r="BJ427" s="212"/>
      <c r="BK427" s="212"/>
      <c r="BL427" s="212"/>
      <c r="BM427" s="212"/>
      <c r="BN427" s="212"/>
      <c r="BO427" s="212"/>
      <c r="BP427" s="212"/>
      <c r="BQ427" s="212"/>
      <c r="BR427" s="212"/>
      <c r="BS427" s="212"/>
      <c r="BT427" s="212"/>
      <c r="BU427" s="212"/>
      <c r="BV427" s="212"/>
      <c r="BW427" s="212"/>
      <c r="BX427" s="212"/>
      <c r="BY427" s="212"/>
      <c r="BZ427" s="212"/>
      <c r="CA427" s="212"/>
      <c r="CB427" s="212"/>
      <c r="CC427" s="212"/>
      <c r="CD427" s="212"/>
      <c r="CE427" s="212"/>
      <c r="CF427" s="212"/>
      <c r="CG427" s="212"/>
      <c r="CH427" s="212"/>
      <c r="CI427" s="212"/>
      <c r="CJ427" s="212"/>
      <c r="CK427" s="212"/>
      <c r="CL427" s="212"/>
      <c r="CM427" s="212"/>
      <c r="CN427" s="212"/>
      <c r="CO427" s="212"/>
      <c r="CP427" s="212"/>
      <c r="CQ427" s="212"/>
      <c r="CR427" s="212"/>
      <c r="CS427" s="212"/>
      <c r="CT427" s="212"/>
      <c r="CU427" s="212"/>
      <c r="CV427" s="212"/>
      <c r="CW427" s="212"/>
      <c r="CX427" s="212"/>
      <c r="CY427" s="212"/>
      <c r="CZ427" s="212"/>
      <c r="DA427" s="212"/>
      <c r="DB427" s="212"/>
      <c r="DC427" s="212"/>
      <c r="DD427" s="212"/>
      <c r="DE427" s="212"/>
      <c r="DF427" s="212"/>
      <c r="DG427" s="212"/>
      <c r="DH427" s="212"/>
      <c r="DI427" s="212"/>
      <c r="DJ427" s="212"/>
      <c r="DK427" s="212"/>
      <c r="DL427" s="212"/>
      <c r="DM427" s="212"/>
      <c r="DN427" s="212"/>
      <c r="DO427" s="212"/>
      <c r="DP427" s="212"/>
      <c r="DQ427" s="212"/>
      <c r="DR427" s="212"/>
      <c r="DS427" s="212"/>
      <c r="DT427" s="212"/>
      <c r="DU427" s="212"/>
      <c r="DV427" s="212"/>
      <c r="DW427" s="212"/>
      <c r="DX427" s="212"/>
      <c r="DY427" s="212"/>
      <c r="DZ427" s="212"/>
      <c r="EA427" s="212"/>
      <c r="EB427" s="212"/>
      <c r="EC427" s="212"/>
      <c r="ED427" s="212"/>
      <c r="EE427" s="212"/>
      <c r="EF427" s="212"/>
      <c r="EG427" s="212"/>
      <c r="EH427" s="212"/>
      <c r="EI427" s="212"/>
      <c r="EJ427" s="212"/>
      <c r="EK427" s="212"/>
      <c r="EL427" s="212"/>
      <c r="EM427" s="212"/>
      <c r="EN427" s="212"/>
      <c r="EO427" s="212"/>
      <c r="EP427" s="212"/>
      <c r="EQ427" s="212"/>
      <c r="ER427" s="212"/>
      <c r="ES427" s="212"/>
      <c r="ET427" s="212"/>
      <c r="EU427" s="212"/>
      <c r="EV427" s="212"/>
      <c r="EW427" s="212"/>
      <c r="EX427" s="212"/>
      <c r="EY427" s="212"/>
      <c r="EZ427" s="212"/>
      <c r="FA427" s="212"/>
      <c r="FB427" s="212"/>
      <c r="FC427" s="212"/>
      <c r="FD427" s="212"/>
      <c r="FE427" s="212"/>
      <c r="FF427" s="212"/>
      <c r="FG427" s="212"/>
      <c r="FH427" s="212"/>
      <c r="FI427" s="212"/>
      <c r="FJ427" s="212"/>
      <c r="FK427" s="212"/>
      <c r="FL427" s="212"/>
      <c r="FM427" s="212"/>
      <c r="FN427" s="212"/>
      <c r="FO427" s="212"/>
      <c r="FP427" s="212"/>
      <c r="FQ427" s="212"/>
      <c r="FR427" s="212"/>
      <c r="FS427" s="212"/>
      <c r="FT427" s="212"/>
      <c r="FU427" s="212"/>
      <c r="FV427" s="212"/>
      <c r="FW427" s="212"/>
      <c r="FX427" s="212"/>
      <c r="FY427" s="212"/>
      <c r="FZ427" s="212"/>
      <c r="GA427" s="212"/>
      <c r="GB427" s="212"/>
      <c r="GC427" s="212"/>
      <c r="GD427" s="212"/>
      <c r="GE427" s="212"/>
      <c r="GF427" s="212"/>
      <c r="GG427" s="212"/>
      <c r="GH427" s="212"/>
      <c r="GI427" s="212"/>
      <c r="GJ427" s="212"/>
      <c r="GK427" s="212"/>
      <c r="GL427" s="212"/>
      <c r="GM427" s="212"/>
      <c r="GN427" s="212"/>
      <c r="GO427" s="212"/>
      <c r="GP427" s="212"/>
      <c r="GQ427" s="212"/>
      <c r="GR427" s="212"/>
      <c r="GS427" s="212"/>
      <c r="GT427" s="212"/>
      <c r="GU427" s="212"/>
      <c r="GV427" s="212"/>
      <c r="GW427" s="212"/>
      <c r="GX427" s="212"/>
      <c r="GY427" s="212"/>
      <c r="GZ427" s="212"/>
      <c r="HA427" s="212"/>
      <c r="HB427" s="212"/>
      <c r="HC427" s="212"/>
      <c r="HD427" s="212"/>
      <c r="HE427" s="212"/>
      <c r="HF427" s="212"/>
      <c r="HG427" s="212"/>
      <c r="HH427" s="212"/>
      <c r="HI427" s="212"/>
      <c r="HJ427" s="212"/>
      <c r="HK427" s="212"/>
      <c r="HL427" s="212"/>
      <c r="HM427" s="212"/>
      <c r="HN427" s="212"/>
      <c r="HO427" s="212"/>
      <c r="HP427" s="212"/>
      <c r="HQ427" s="212"/>
      <c r="HR427" s="212"/>
      <c r="HS427" s="212"/>
      <c r="HT427" s="212"/>
      <c r="HU427" s="212"/>
      <c r="HV427" s="212"/>
      <c r="HW427" s="212"/>
      <c r="HX427" s="212"/>
      <c r="HY427" s="212"/>
      <c r="HZ427" s="212"/>
      <c r="IA427" s="212"/>
      <c r="IB427" s="212"/>
      <c r="IC427" s="212"/>
      <c r="ID427" s="212"/>
      <c r="IE427" s="212"/>
      <c r="IF427" s="212"/>
      <c r="IG427" s="212"/>
      <c r="IH427" s="212"/>
      <c r="II427" s="212"/>
    </row>
    <row r="428" spans="1:243" s="212" customFormat="1" x14ac:dyDescent="0.3">
      <c r="A428" s="120"/>
      <c r="B428" s="42" t="s">
        <v>0</v>
      </c>
      <c r="C428" s="42"/>
      <c r="D428" s="84"/>
      <c r="E428" s="213"/>
      <c r="F428" s="214"/>
    </row>
    <row r="429" spans="1:243" s="212" customFormat="1" x14ac:dyDescent="0.3">
      <c r="A429" s="215"/>
      <c r="B429" s="216" t="s">
        <v>0</v>
      </c>
      <c r="C429" s="171"/>
      <c r="D429" s="37"/>
      <c r="E429" s="38"/>
      <c r="F429" s="172"/>
    </row>
    <row r="430" spans="1:243" s="212" customFormat="1" x14ac:dyDescent="0.3">
      <c r="A430" s="109" t="s">
        <v>1</v>
      </c>
      <c r="B430" s="217" t="s">
        <v>157</v>
      </c>
      <c r="C430" s="63" t="s">
        <v>3</v>
      </c>
      <c r="D430" s="15" t="s">
        <v>4</v>
      </c>
      <c r="E430" s="173"/>
      <c r="F430" s="173" t="s">
        <v>107</v>
      </c>
    </row>
    <row r="431" spans="1:243" s="212" customFormat="1" x14ac:dyDescent="0.3">
      <c r="A431" s="218"/>
      <c r="B431" s="219"/>
      <c r="C431" s="113"/>
      <c r="D431" s="43"/>
      <c r="E431" s="46"/>
      <c r="F431" s="214"/>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c r="CW431" s="5"/>
      <c r="CX431" s="5"/>
      <c r="CY431" s="5"/>
      <c r="CZ431" s="5"/>
      <c r="DA431" s="5"/>
      <c r="DB431" s="5"/>
      <c r="DC431" s="5"/>
      <c r="DD431" s="5"/>
      <c r="DE431" s="5"/>
      <c r="DF431" s="5"/>
      <c r="DG431" s="5"/>
      <c r="DH431" s="5"/>
      <c r="DI431" s="5"/>
      <c r="DJ431" s="5"/>
      <c r="DK431" s="5"/>
      <c r="DL431" s="5"/>
      <c r="DM431" s="5"/>
      <c r="DN431" s="5"/>
      <c r="DO431" s="5"/>
      <c r="DP431" s="5"/>
      <c r="DQ431" s="5"/>
      <c r="DR431" s="5"/>
      <c r="DS431" s="5"/>
      <c r="DT431" s="5"/>
      <c r="DU431" s="5"/>
      <c r="DV431" s="5"/>
      <c r="DW431" s="5"/>
      <c r="DX431" s="5"/>
      <c r="DY431" s="5"/>
      <c r="DZ431" s="5"/>
      <c r="EA431" s="5"/>
      <c r="EB431" s="5"/>
      <c r="EC431" s="5"/>
      <c r="ED431" s="5"/>
      <c r="EE431" s="5"/>
      <c r="EF431" s="5"/>
      <c r="EG431" s="5"/>
      <c r="EH431" s="5"/>
      <c r="EI431" s="5"/>
      <c r="EJ431" s="5"/>
      <c r="EK431" s="5"/>
      <c r="EL431" s="5"/>
      <c r="EM431" s="5"/>
      <c r="EN431" s="5"/>
      <c r="EO431" s="5"/>
      <c r="EP431" s="5"/>
      <c r="EQ431" s="5"/>
      <c r="ER431" s="5"/>
      <c r="ES431" s="5"/>
      <c r="ET431" s="5"/>
      <c r="EU431" s="5"/>
      <c r="EV431" s="5"/>
      <c r="EW431" s="5"/>
      <c r="EX431" s="5"/>
      <c r="EY431" s="5"/>
      <c r="EZ431" s="5"/>
      <c r="FA431" s="5"/>
      <c r="FB431" s="5"/>
      <c r="FC431" s="5"/>
      <c r="FD431" s="5"/>
      <c r="FE431" s="5"/>
      <c r="FF431" s="5"/>
      <c r="FG431" s="5"/>
      <c r="FH431" s="5"/>
      <c r="FI431" s="5"/>
      <c r="FJ431" s="5"/>
      <c r="FK431" s="5"/>
      <c r="FL431" s="5"/>
      <c r="FM431" s="5"/>
      <c r="FN431" s="5"/>
      <c r="FO431" s="5"/>
      <c r="FP431" s="5"/>
      <c r="FQ431" s="5"/>
      <c r="FR431" s="5"/>
      <c r="FS431" s="5"/>
      <c r="FT431" s="5"/>
      <c r="FU431" s="5"/>
      <c r="FV431" s="5"/>
      <c r="FW431" s="5"/>
      <c r="FX431" s="5"/>
      <c r="FY431" s="5"/>
      <c r="FZ431" s="5"/>
      <c r="GA431" s="5"/>
      <c r="GB431" s="5"/>
      <c r="GC431" s="5"/>
      <c r="GD431" s="5"/>
      <c r="GE431" s="5"/>
      <c r="GF431" s="5"/>
      <c r="GG431" s="5"/>
      <c r="GH431" s="5"/>
      <c r="GI431" s="5"/>
      <c r="GJ431" s="5"/>
      <c r="GK431" s="5"/>
      <c r="GL431" s="5"/>
      <c r="GM431" s="5"/>
      <c r="GN431" s="5"/>
      <c r="GO431" s="5"/>
      <c r="GP431" s="5"/>
      <c r="GQ431" s="5"/>
      <c r="GR431" s="5"/>
      <c r="GS431" s="5"/>
      <c r="GT431" s="5"/>
      <c r="GU431" s="5"/>
      <c r="GV431" s="5"/>
      <c r="GW431" s="5"/>
      <c r="GX431" s="5"/>
      <c r="GY431" s="5"/>
      <c r="GZ431" s="5"/>
      <c r="HA431" s="5"/>
      <c r="HB431" s="5"/>
      <c r="HC431" s="5"/>
      <c r="HD431" s="5"/>
      <c r="HE431" s="5"/>
      <c r="HF431" s="5"/>
      <c r="HG431" s="5"/>
      <c r="HH431" s="5"/>
      <c r="HI431" s="5"/>
      <c r="HJ431" s="5"/>
      <c r="HK431" s="5"/>
      <c r="HL431" s="5"/>
      <c r="HM431" s="5"/>
      <c r="HN431" s="5"/>
      <c r="HO431" s="5"/>
      <c r="HP431" s="5"/>
      <c r="HQ431" s="5"/>
      <c r="HR431" s="5"/>
      <c r="HS431" s="5"/>
      <c r="HT431" s="5"/>
      <c r="HU431" s="5"/>
      <c r="HV431" s="5"/>
      <c r="HW431" s="5"/>
      <c r="HX431" s="5"/>
      <c r="HY431" s="5"/>
      <c r="HZ431" s="5"/>
      <c r="IA431" s="5"/>
      <c r="IB431" s="5"/>
      <c r="IC431" s="5"/>
      <c r="ID431" s="5"/>
      <c r="IE431" s="5"/>
      <c r="IF431" s="5"/>
      <c r="IG431" s="5"/>
      <c r="IH431" s="5"/>
      <c r="II431" s="5"/>
    </row>
    <row r="432" spans="1:243" s="212" customFormat="1" x14ac:dyDescent="0.3">
      <c r="A432" s="109"/>
      <c r="B432" s="220"/>
      <c r="C432" s="63"/>
      <c r="D432" s="3"/>
      <c r="E432" s="38"/>
      <c r="F432" s="172"/>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c r="CW432" s="5"/>
      <c r="CX432" s="5"/>
      <c r="CY432" s="5"/>
      <c r="CZ432" s="5"/>
      <c r="DA432" s="5"/>
      <c r="DB432" s="5"/>
      <c r="DC432" s="5"/>
      <c r="DD432" s="5"/>
      <c r="DE432" s="5"/>
      <c r="DF432" s="5"/>
      <c r="DG432" s="5"/>
      <c r="DH432" s="5"/>
      <c r="DI432" s="5"/>
      <c r="DJ432" s="5"/>
      <c r="DK432" s="5"/>
      <c r="DL432" s="5"/>
      <c r="DM432" s="5"/>
      <c r="DN432" s="5"/>
      <c r="DO432" s="5"/>
      <c r="DP432" s="5"/>
      <c r="DQ432" s="5"/>
      <c r="DR432" s="5"/>
      <c r="DS432" s="5"/>
      <c r="DT432" s="5"/>
      <c r="DU432" s="5"/>
      <c r="DV432" s="5"/>
      <c r="DW432" s="5"/>
      <c r="DX432" s="5"/>
      <c r="DY432" s="5"/>
      <c r="DZ432" s="5"/>
      <c r="EA432" s="5"/>
      <c r="EB432" s="5"/>
      <c r="EC432" s="5"/>
      <c r="ED432" s="5"/>
      <c r="EE432" s="5"/>
      <c r="EF432" s="5"/>
      <c r="EG432" s="5"/>
      <c r="EH432" s="5"/>
      <c r="EI432" s="5"/>
      <c r="EJ432" s="5"/>
      <c r="EK432" s="5"/>
      <c r="EL432" s="5"/>
      <c r="EM432" s="5"/>
      <c r="EN432" s="5"/>
      <c r="EO432" s="5"/>
      <c r="EP432" s="5"/>
      <c r="EQ432" s="5"/>
      <c r="ER432" s="5"/>
      <c r="ES432" s="5"/>
      <c r="ET432" s="5"/>
      <c r="EU432" s="5"/>
      <c r="EV432" s="5"/>
      <c r="EW432" s="5"/>
      <c r="EX432" s="5"/>
      <c r="EY432" s="5"/>
      <c r="EZ432" s="5"/>
      <c r="FA432" s="5"/>
      <c r="FB432" s="5"/>
      <c r="FC432" s="5"/>
      <c r="FD432" s="5"/>
      <c r="FE432" s="5"/>
      <c r="FF432" s="5"/>
      <c r="FG432" s="5"/>
      <c r="FH432" s="5"/>
      <c r="FI432" s="5"/>
      <c r="FJ432" s="5"/>
      <c r="FK432" s="5"/>
      <c r="FL432" s="5"/>
      <c r="FM432" s="5"/>
      <c r="FN432" s="5"/>
      <c r="FO432" s="5"/>
      <c r="FP432" s="5"/>
      <c r="FQ432" s="5"/>
      <c r="FR432" s="5"/>
      <c r="FS432" s="5"/>
      <c r="FT432" s="5"/>
      <c r="FU432" s="5"/>
      <c r="FV432" s="5"/>
      <c r="FW432" s="5"/>
      <c r="FX432" s="5"/>
      <c r="FY432" s="5"/>
      <c r="FZ432" s="5"/>
      <c r="GA432" s="5"/>
      <c r="GB432" s="5"/>
      <c r="GC432" s="5"/>
      <c r="GD432" s="5"/>
      <c r="GE432" s="5"/>
      <c r="GF432" s="5"/>
      <c r="GG432" s="5"/>
      <c r="GH432" s="5"/>
      <c r="GI432" s="5"/>
      <c r="GJ432" s="5"/>
      <c r="GK432" s="5"/>
      <c r="GL432" s="5"/>
      <c r="GM432" s="5"/>
      <c r="GN432" s="5"/>
      <c r="GO432" s="5"/>
      <c r="GP432" s="5"/>
      <c r="GQ432" s="5"/>
      <c r="GR432" s="5"/>
      <c r="GS432" s="5"/>
      <c r="GT432" s="5"/>
      <c r="GU432" s="5"/>
      <c r="GV432" s="5"/>
      <c r="GW432" s="5"/>
      <c r="GX432" s="5"/>
      <c r="GY432" s="5"/>
      <c r="GZ432" s="5"/>
      <c r="HA432" s="5"/>
      <c r="HB432" s="5"/>
      <c r="HC432" s="5"/>
      <c r="HD432" s="5"/>
      <c r="HE432" s="5"/>
      <c r="HF432" s="5"/>
      <c r="HG432" s="5"/>
      <c r="HH432" s="5"/>
      <c r="HI432" s="5"/>
      <c r="HJ432" s="5"/>
      <c r="HK432" s="5"/>
      <c r="HL432" s="5"/>
      <c r="HM432" s="5"/>
      <c r="HN432" s="5"/>
      <c r="HO432" s="5"/>
      <c r="HP432" s="5"/>
      <c r="HQ432" s="5"/>
      <c r="HR432" s="5"/>
      <c r="HS432" s="5"/>
      <c r="HT432" s="5"/>
      <c r="HU432" s="5"/>
      <c r="HV432" s="5"/>
      <c r="HW432" s="5"/>
      <c r="HX432" s="5"/>
      <c r="HY432" s="5"/>
      <c r="HZ432" s="5"/>
      <c r="IA432" s="5"/>
      <c r="IB432" s="5"/>
      <c r="IC432" s="5"/>
      <c r="ID432" s="5"/>
      <c r="IE432" s="5"/>
      <c r="IF432" s="5"/>
      <c r="IG432" s="5"/>
      <c r="IH432" s="5"/>
      <c r="II432" s="5"/>
    </row>
    <row r="433" spans="1:243" s="212" customFormat="1" x14ac:dyDescent="0.3">
      <c r="A433" s="49"/>
      <c r="B433" s="90" t="s">
        <v>158</v>
      </c>
      <c r="C433" s="71"/>
      <c r="D433" s="7"/>
      <c r="E433" s="61"/>
      <c r="F433" s="9"/>
    </row>
    <row r="434" spans="1:243" s="221" customFormat="1" x14ac:dyDescent="0.3">
      <c r="A434" s="49"/>
      <c r="B434" s="6"/>
      <c r="C434" s="71"/>
      <c r="D434" s="7"/>
      <c r="E434" s="61"/>
      <c r="F434" s="9"/>
      <c r="G434" s="212"/>
      <c r="H434" s="212"/>
      <c r="I434" s="212"/>
      <c r="J434" s="212"/>
      <c r="K434" s="212"/>
      <c r="L434" s="212"/>
      <c r="M434" s="212"/>
      <c r="N434" s="212"/>
      <c r="O434" s="212"/>
      <c r="P434" s="212"/>
      <c r="Q434" s="212"/>
      <c r="R434" s="212"/>
      <c r="S434" s="212"/>
      <c r="T434" s="212"/>
      <c r="U434" s="212"/>
      <c r="V434" s="212"/>
      <c r="W434" s="212"/>
      <c r="X434" s="212"/>
      <c r="Y434" s="212"/>
      <c r="Z434" s="212"/>
      <c r="AA434" s="212"/>
      <c r="AB434" s="212"/>
      <c r="AC434" s="212"/>
      <c r="AD434" s="212"/>
      <c r="AE434" s="212"/>
      <c r="AF434" s="212"/>
      <c r="AG434" s="212"/>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c r="BI434" s="212"/>
      <c r="BJ434" s="212"/>
      <c r="BK434" s="212"/>
      <c r="BL434" s="212"/>
      <c r="BM434" s="212"/>
      <c r="BN434" s="212"/>
      <c r="BO434" s="212"/>
      <c r="BP434" s="212"/>
      <c r="BQ434" s="212"/>
      <c r="BR434" s="212"/>
      <c r="BS434" s="212"/>
      <c r="BT434" s="212"/>
      <c r="BU434" s="212"/>
      <c r="BV434" s="212"/>
      <c r="BW434" s="212"/>
      <c r="BX434" s="212"/>
      <c r="BY434" s="212"/>
      <c r="BZ434" s="212"/>
      <c r="CA434" s="212"/>
      <c r="CB434" s="212"/>
      <c r="CC434" s="212"/>
      <c r="CD434" s="212"/>
      <c r="CE434" s="212"/>
      <c r="CF434" s="212"/>
      <c r="CG434" s="212"/>
      <c r="CH434" s="212"/>
      <c r="CI434" s="212"/>
      <c r="CJ434" s="212"/>
      <c r="CK434" s="212"/>
      <c r="CL434" s="212"/>
      <c r="CM434" s="212"/>
      <c r="CN434" s="212"/>
      <c r="CO434" s="212"/>
      <c r="CP434" s="212"/>
      <c r="CQ434" s="212"/>
      <c r="CR434" s="212"/>
      <c r="CS434" s="212"/>
      <c r="CT434" s="212"/>
      <c r="CU434" s="212"/>
      <c r="CV434" s="212"/>
      <c r="CW434" s="212"/>
      <c r="CX434" s="212"/>
      <c r="CY434" s="212"/>
      <c r="CZ434" s="212"/>
      <c r="DA434" s="212"/>
      <c r="DB434" s="212"/>
      <c r="DC434" s="212"/>
      <c r="DD434" s="212"/>
      <c r="DE434" s="212"/>
      <c r="DF434" s="212"/>
      <c r="DG434" s="212"/>
      <c r="DH434" s="212"/>
      <c r="DI434" s="212"/>
      <c r="DJ434" s="212"/>
      <c r="DK434" s="212"/>
      <c r="DL434" s="212"/>
      <c r="DM434" s="212"/>
      <c r="DN434" s="212"/>
      <c r="DO434" s="212"/>
      <c r="DP434" s="212"/>
      <c r="DQ434" s="212"/>
      <c r="DR434" s="212"/>
      <c r="DS434" s="212"/>
      <c r="DT434" s="212"/>
      <c r="DU434" s="212"/>
      <c r="DV434" s="212"/>
      <c r="DW434" s="212"/>
      <c r="DX434" s="212"/>
      <c r="DY434" s="212"/>
      <c r="DZ434" s="212"/>
      <c r="EA434" s="212"/>
      <c r="EB434" s="212"/>
      <c r="EC434" s="212"/>
      <c r="ED434" s="212"/>
      <c r="EE434" s="212"/>
      <c r="EF434" s="212"/>
      <c r="EG434" s="212"/>
      <c r="EH434" s="212"/>
      <c r="EI434" s="212"/>
      <c r="EJ434" s="212"/>
      <c r="EK434" s="212"/>
      <c r="EL434" s="212"/>
      <c r="EM434" s="212"/>
      <c r="EN434" s="212"/>
      <c r="EO434" s="212"/>
      <c r="EP434" s="212"/>
      <c r="EQ434" s="212"/>
      <c r="ER434" s="212"/>
      <c r="ES434" s="212"/>
      <c r="ET434" s="212"/>
      <c r="EU434" s="212"/>
      <c r="EV434" s="212"/>
      <c r="EW434" s="212"/>
      <c r="EX434" s="212"/>
      <c r="EY434" s="212"/>
      <c r="EZ434" s="212"/>
      <c r="FA434" s="212"/>
      <c r="FB434" s="212"/>
      <c r="FC434" s="212"/>
      <c r="FD434" s="212"/>
      <c r="FE434" s="212"/>
      <c r="FF434" s="212"/>
      <c r="FG434" s="212"/>
      <c r="FH434" s="212"/>
      <c r="FI434" s="212"/>
      <c r="FJ434" s="212"/>
      <c r="FK434" s="212"/>
      <c r="FL434" s="212"/>
      <c r="FM434" s="212"/>
      <c r="FN434" s="212"/>
      <c r="FO434" s="212"/>
      <c r="FP434" s="212"/>
      <c r="FQ434" s="212"/>
      <c r="FR434" s="212"/>
      <c r="FS434" s="212"/>
      <c r="FT434" s="212"/>
      <c r="FU434" s="212"/>
      <c r="FV434" s="212"/>
      <c r="FW434" s="212"/>
      <c r="FX434" s="212"/>
      <c r="FY434" s="212"/>
      <c r="FZ434" s="212"/>
      <c r="GA434" s="212"/>
      <c r="GB434" s="212"/>
      <c r="GC434" s="212"/>
      <c r="GD434" s="212"/>
      <c r="GE434" s="212"/>
      <c r="GF434" s="212"/>
      <c r="GG434" s="212"/>
      <c r="GH434" s="212"/>
      <c r="GI434" s="212"/>
      <c r="GJ434" s="212"/>
      <c r="GK434" s="212"/>
      <c r="GL434" s="212"/>
      <c r="GM434" s="212"/>
      <c r="GN434" s="212"/>
      <c r="GO434" s="212"/>
      <c r="GP434" s="212"/>
      <c r="GQ434" s="212"/>
      <c r="GR434" s="212"/>
      <c r="GS434" s="212"/>
      <c r="GT434" s="212"/>
      <c r="GU434" s="212"/>
      <c r="GV434" s="212"/>
      <c r="GW434" s="212"/>
      <c r="GX434" s="212"/>
      <c r="GY434" s="212"/>
      <c r="GZ434" s="212"/>
      <c r="HA434" s="212"/>
      <c r="HB434" s="212"/>
      <c r="HC434" s="212"/>
      <c r="HD434" s="212"/>
      <c r="HE434" s="212"/>
      <c r="HF434" s="212"/>
      <c r="HG434" s="212"/>
      <c r="HH434" s="212"/>
      <c r="HI434" s="212"/>
      <c r="HJ434" s="212"/>
      <c r="HK434" s="212"/>
      <c r="HL434" s="212"/>
      <c r="HM434" s="212"/>
      <c r="HN434" s="212"/>
      <c r="HO434" s="212"/>
      <c r="HP434" s="212"/>
      <c r="HQ434" s="212"/>
      <c r="HR434" s="212"/>
      <c r="HS434" s="212"/>
      <c r="HT434" s="212"/>
      <c r="HU434" s="212"/>
      <c r="HV434" s="212"/>
      <c r="HW434" s="212"/>
      <c r="HX434" s="212"/>
      <c r="HY434" s="212"/>
      <c r="HZ434" s="212"/>
      <c r="IA434" s="212"/>
      <c r="IB434" s="212"/>
      <c r="IC434" s="212"/>
      <c r="ID434" s="212"/>
      <c r="IE434" s="212"/>
      <c r="IF434" s="212"/>
      <c r="IG434" s="212"/>
      <c r="IH434" s="212"/>
      <c r="II434" s="212"/>
    </row>
    <row r="435" spans="1:243" s="212" customFormat="1" x14ac:dyDescent="0.2">
      <c r="A435" s="109"/>
      <c r="B435" s="222" t="s">
        <v>159</v>
      </c>
      <c r="C435" s="223"/>
      <c r="D435" s="100"/>
      <c r="E435" s="102"/>
      <c r="F435" s="224"/>
    </row>
    <row r="436" spans="1:243" s="221" customFormat="1" x14ac:dyDescent="0.2">
      <c r="A436" s="109"/>
      <c r="B436" s="225"/>
      <c r="C436" s="223"/>
      <c r="D436" s="100"/>
      <c r="E436" s="102"/>
      <c r="F436" s="224"/>
      <c r="G436" s="212"/>
      <c r="H436" s="212"/>
      <c r="I436" s="212"/>
      <c r="J436" s="212"/>
      <c r="K436" s="212"/>
      <c r="L436" s="212"/>
      <c r="M436" s="212"/>
      <c r="N436" s="212"/>
      <c r="O436" s="212"/>
      <c r="P436" s="212"/>
      <c r="Q436" s="212"/>
      <c r="R436" s="212"/>
      <c r="S436" s="212"/>
      <c r="T436" s="212"/>
      <c r="U436" s="212"/>
      <c r="V436" s="212"/>
      <c r="W436" s="212"/>
      <c r="X436" s="212"/>
      <c r="Y436" s="212"/>
      <c r="Z436" s="212"/>
      <c r="AA436" s="212"/>
      <c r="AB436" s="212"/>
      <c r="AC436" s="212"/>
      <c r="AD436" s="212"/>
      <c r="AE436" s="212"/>
      <c r="AF436" s="212"/>
      <c r="AG436" s="212"/>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c r="BI436" s="212"/>
      <c r="BJ436" s="212"/>
      <c r="BK436" s="212"/>
      <c r="BL436" s="212"/>
      <c r="BM436" s="212"/>
      <c r="BN436" s="212"/>
      <c r="BO436" s="212"/>
      <c r="BP436" s="212"/>
      <c r="BQ436" s="212"/>
      <c r="BR436" s="212"/>
      <c r="BS436" s="212"/>
      <c r="BT436" s="212"/>
      <c r="BU436" s="212"/>
      <c r="BV436" s="212"/>
      <c r="BW436" s="212"/>
      <c r="BX436" s="212"/>
      <c r="BY436" s="212"/>
      <c r="BZ436" s="212"/>
      <c r="CA436" s="212"/>
      <c r="CB436" s="212"/>
      <c r="CC436" s="212"/>
      <c r="CD436" s="212"/>
      <c r="CE436" s="212"/>
      <c r="CF436" s="212"/>
      <c r="CG436" s="212"/>
      <c r="CH436" s="212"/>
      <c r="CI436" s="212"/>
      <c r="CJ436" s="212"/>
      <c r="CK436" s="212"/>
      <c r="CL436" s="212"/>
      <c r="CM436" s="212"/>
      <c r="CN436" s="212"/>
      <c r="CO436" s="212"/>
      <c r="CP436" s="212"/>
      <c r="CQ436" s="212"/>
      <c r="CR436" s="212"/>
      <c r="CS436" s="212"/>
      <c r="CT436" s="212"/>
      <c r="CU436" s="212"/>
      <c r="CV436" s="212"/>
      <c r="CW436" s="212"/>
      <c r="CX436" s="212"/>
      <c r="CY436" s="212"/>
      <c r="CZ436" s="212"/>
      <c r="DA436" s="212"/>
      <c r="DB436" s="212"/>
      <c r="DC436" s="212"/>
      <c r="DD436" s="212"/>
      <c r="DE436" s="212"/>
      <c r="DF436" s="212"/>
      <c r="DG436" s="212"/>
      <c r="DH436" s="212"/>
      <c r="DI436" s="212"/>
      <c r="DJ436" s="212"/>
      <c r="DK436" s="212"/>
      <c r="DL436" s="212"/>
      <c r="DM436" s="212"/>
      <c r="DN436" s="212"/>
      <c r="DO436" s="212"/>
      <c r="DP436" s="212"/>
      <c r="DQ436" s="212"/>
      <c r="DR436" s="212"/>
      <c r="DS436" s="212"/>
      <c r="DT436" s="212"/>
      <c r="DU436" s="212"/>
      <c r="DV436" s="212"/>
      <c r="DW436" s="212"/>
      <c r="DX436" s="212"/>
      <c r="DY436" s="212"/>
      <c r="DZ436" s="212"/>
      <c r="EA436" s="212"/>
      <c r="EB436" s="212"/>
      <c r="EC436" s="212"/>
      <c r="ED436" s="212"/>
      <c r="EE436" s="212"/>
      <c r="EF436" s="212"/>
      <c r="EG436" s="212"/>
      <c r="EH436" s="212"/>
      <c r="EI436" s="212"/>
      <c r="EJ436" s="212"/>
      <c r="EK436" s="212"/>
      <c r="EL436" s="212"/>
      <c r="EM436" s="212"/>
      <c r="EN436" s="212"/>
      <c r="EO436" s="212"/>
      <c r="EP436" s="212"/>
      <c r="EQ436" s="212"/>
      <c r="ER436" s="212"/>
      <c r="ES436" s="212"/>
      <c r="ET436" s="212"/>
      <c r="EU436" s="212"/>
      <c r="EV436" s="212"/>
      <c r="EW436" s="212"/>
      <c r="EX436" s="212"/>
      <c r="EY436" s="212"/>
      <c r="EZ436" s="212"/>
      <c r="FA436" s="212"/>
      <c r="FB436" s="212"/>
      <c r="FC436" s="212"/>
      <c r="FD436" s="212"/>
      <c r="FE436" s="212"/>
      <c r="FF436" s="212"/>
      <c r="FG436" s="212"/>
      <c r="FH436" s="212"/>
      <c r="FI436" s="212"/>
      <c r="FJ436" s="212"/>
      <c r="FK436" s="212"/>
      <c r="FL436" s="212"/>
      <c r="FM436" s="212"/>
      <c r="FN436" s="212"/>
      <c r="FO436" s="212"/>
      <c r="FP436" s="212"/>
      <c r="FQ436" s="212"/>
      <c r="FR436" s="212"/>
      <c r="FS436" s="212"/>
      <c r="FT436" s="212"/>
      <c r="FU436" s="212"/>
      <c r="FV436" s="212"/>
      <c r="FW436" s="212"/>
      <c r="FX436" s="212"/>
      <c r="FY436" s="212"/>
      <c r="FZ436" s="212"/>
      <c r="GA436" s="212"/>
      <c r="GB436" s="212"/>
      <c r="GC436" s="212"/>
      <c r="GD436" s="212"/>
      <c r="GE436" s="212"/>
      <c r="GF436" s="212"/>
      <c r="GG436" s="212"/>
      <c r="GH436" s="212"/>
      <c r="GI436" s="212"/>
      <c r="GJ436" s="212"/>
      <c r="GK436" s="212"/>
      <c r="GL436" s="212"/>
      <c r="GM436" s="212"/>
      <c r="GN436" s="212"/>
      <c r="GO436" s="212"/>
      <c r="GP436" s="212"/>
      <c r="GQ436" s="212"/>
      <c r="GR436" s="212"/>
      <c r="GS436" s="212"/>
      <c r="GT436" s="212"/>
      <c r="GU436" s="212"/>
      <c r="GV436" s="212"/>
      <c r="GW436" s="212"/>
      <c r="GX436" s="212"/>
      <c r="GY436" s="212"/>
      <c r="GZ436" s="212"/>
      <c r="HA436" s="212"/>
      <c r="HB436" s="212"/>
      <c r="HC436" s="212"/>
      <c r="HD436" s="212"/>
      <c r="HE436" s="212"/>
      <c r="HF436" s="212"/>
      <c r="HG436" s="212"/>
      <c r="HH436" s="212"/>
      <c r="HI436" s="212"/>
      <c r="HJ436" s="212"/>
      <c r="HK436" s="212"/>
      <c r="HL436" s="212"/>
      <c r="HM436" s="212"/>
      <c r="HN436" s="212"/>
      <c r="HO436" s="212"/>
      <c r="HP436" s="212"/>
      <c r="HQ436" s="212"/>
      <c r="HR436" s="212"/>
      <c r="HS436" s="212"/>
      <c r="HT436" s="212"/>
      <c r="HU436" s="212"/>
      <c r="HV436" s="212"/>
      <c r="HW436" s="212"/>
      <c r="HX436" s="212"/>
      <c r="HY436" s="212"/>
      <c r="HZ436" s="212"/>
      <c r="IA436" s="212"/>
      <c r="IB436" s="212"/>
      <c r="IC436" s="212"/>
      <c r="ID436" s="212"/>
      <c r="IE436" s="212"/>
      <c r="IF436" s="212"/>
      <c r="IG436" s="212"/>
      <c r="IH436" s="212"/>
      <c r="II436" s="212"/>
    </row>
    <row r="437" spans="1:243" s="212" customFormat="1" x14ac:dyDescent="0.3">
      <c r="A437" s="109" t="s">
        <v>9</v>
      </c>
      <c r="B437" s="103" t="s">
        <v>160</v>
      </c>
      <c r="C437" s="101" t="s">
        <v>161</v>
      </c>
      <c r="D437" s="100">
        <v>3</v>
      </c>
      <c r="E437" s="102"/>
      <c r="F437" s="143">
        <f t="shared" ref="F437:F445" si="1">+E437*D437</f>
        <v>0</v>
      </c>
    </row>
    <row r="438" spans="1:243" s="212" customFormat="1" x14ac:dyDescent="0.3">
      <c r="A438" s="109"/>
      <c r="B438" s="225"/>
      <c r="C438" s="223"/>
      <c r="D438" s="100"/>
      <c r="E438" s="102"/>
      <c r="F438" s="143"/>
    </row>
    <row r="439" spans="1:243" s="212" customFormat="1" x14ac:dyDescent="0.3">
      <c r="A439" s="109" t="s">
        <v>9</v>
      </c>
      <c r="B439" s="103" t="s">
        <v>162</v>
      </c>
      <c r="C439" s="101" t="s">
        <v>161</v>
      </c>
      <c r="D439" s="100">
        <v>4</v>
      </c>
      <c r="E439" s="102"/>
      <c r="F439" s="143">
        <f t="shared" ref="F439" si="2">+E439*D439</f>
        <v>0</v>
      </c>
    </row>
    <row r="440" spans="1:243" s="212" customFormat="1" x14ac:dyDescent="0.3">
      <c r="A440" s="109"/>
      <c r="B440" s="225"/>
      <c r="C440" s="223"/>
      <c r="D440" s="100"/>
      <c r="E440" s="102"/>
      <c r="F440" s="143"/>
    </row>
    <row r="441" spans="1:243" s="221" customFormat="1" x14ac:dyDescent="0.3">
      <c r="A441" s="109" t="s">
        <v>12</v>
      </c>
      <c r="B441" s="103" t="s">
        <v>163</v>
      </c>
      <c r="C441" s="101" t="s">
        <v>161</v>
      </c>
      <c r="D441" s="100">
        <v>7</v>
      </c>
      <c r="E441" s="102"/>
      <c r="F441" s="143">
        <f t="shared" si="1"/>
        <v>0</v>
      </c>
      <c r="II441" s="212"/>
    </row>
    <row r="442" spans="1:243" s="212" customFormat="1" x14ac:dyDescent="0.3">
      <c r="A442" s="109"/>
      <c r="B442" s="225"/>
      <c r="C442" s="223"/>
      <c r="D442" s="100"/>
      <c r="E442" s="102"/>
      <c r="F442" s="143"/>
    </row>
    <row r="443" spans="1:243" s="212" customFormat="1" ht="28.5" x14ac:dyDescent="0.2">
      <c r="A443" s="226" t="s">
        <v>14</v>
      </c>
      <c r="B443" s="103" t="s">
        <v>164</v>
      </c>
      <c r="C443" s="101" t="s">
        <v>161</v>
      </c>
      <c r="D443" s="100">
        <v>4</v>
      </c>
      <c r="E443" s="102"/>
      <c r="F443" s="227">
        <f t="shared" si="1"/>
        <v>0</v>
      </c>
    </row>
    <row r="444" spans="1:243" s="221" customFormat="1" x14ac:dyDescent="0.3">
      <c r="A444" s="226"/>
      <c r="B444" s="103"/>
      <c r="C444" s="223"/>
      <c r="D444" s="100"/>
      <c r="E444" s="102"/>
      <c r="F444" s="143"/>
    </row>
    <row r="445" spans="1:243" s="221" customFormat="1" x14ac:dyDescent="0.3">
      <c r="A445" s="105" t="s">
        <v>16</v>
      </c>
      <c r="B445" s="103" t="s">
        <v>165</v>
      </c>
      <c r="C445" s="101" t="s">
        <v>161</v>
      </c>
      <c r="D445" s="100">
        <v>4</v>
      </c>
      <c r="E445" s="102"/>
      <c r="F445" s="143">
        <f t="shared" si="1"/>
        <v>0</v>
      </c>
    </row>
    <row r="446" spans="1:243" x14ac:dyDescent="0.3">
      <c r="A446" s="105"/>
      <c r="B446" s="103"/>
      <c r="C446" s="228"/>
      <c r="D446" s="100"/>
      <c r="E446" s="102"/>
      <c r="F446" s="143"/>
      <c r="G446" s="221"/>
      <c r="H446" s="221"/>
      <c r="I446" s="221"/>
      <c r="J446" s="221"/>
      <c r="K446" s="221"/>
      <c r="L446" s="221"/>
      <c r="M446" s="221"/>
      <c r="N446" s="221"/>
      <c r="O446" s="221"/>
      <c r="P446" s="221"/>
      <c r="Q446" s="221"/>
      <c r="R446" s="221"/>
      <c r="S446" s="221"/>
      <c r="T446" s="221"/>
      <c r="U446" s="221"/>
      <c r="V446" s="221"/>
      <c r="W446" s="221"/>
      <c r="X446" s="221"/>
      <c r="Y446" s="221"/>
      <c r="Z446" s="221"/>
      <c r="AA446" s="221"/>
      <c r="AB446" s="221"/>
      <c r="AC446" s="221"/>
      <c r="AD446" s="221"/>
      <c r="AE446" s="221"/>
      <c r="AF446" s="221"/>
      <c r="AG446" s="221"/>
      <c r="AH446" s="221"/>
      <c r="AI446" s="221"/>
      <c r="AJ446" s="221"/>
      <c r="AK446" s="221"/>
      <c r="AL446" s="221"/>
      <c r="AM446" s="221"/>
      <c r="AN446" s="221"/>
      <c r="AO446" s="221"/>
      <c r="AP446" s="221"/>
      <c r="AQ446" s="221"/>
      <c r="AR446" s="221"/>
      <c r="AS446" s="221"/>
      <c r="AT446" s="221"/>
      <c r="AU446" s="221"/>
      <c r="AV446" s="221"/>
      <c r="AW446" s="221"/>
      <c r="AX446" s="221"/>
      <c r="AY446" s="221"/>
      <c r="AZ446" s="221"/>
      <c r="BA446" s="221"/>
      <c r="BB446" s="221"/>
      <c r="BC446" s="221"/>
      <c r="BD446" s="221"/>
      <c r="BE446" s="221"/>
      <c r="BF446" s="221"/>
      <c r="BG446" s="221"/>
      <c r="BH446" s="221"/>
      <c r="BI446" s="221"/>
      <c r="BJ446" s="221"/>
      <c r="BK446" s="221"/>
      <c r="BL446" s="221"/>
      <c r="BM446" s="221"/>
      <c r="BN446" s="221"/>
      <c r="BO446" s="221"/>
      <c r="BP446" s="221"/>
      <c r="BQ446" s="221"/>
      <c r="BR446" s="221"/>
      <c r="BS446" s="221"/>
      <c r="BT446" s="221"/>
      <c r="BU446" s="221"/>
      <c r="BV446" s="221"/>
      <c r="BW446" s="221"/>
      <c r="BX446" s="221"/>
      <c r="BY446" s="221"/>
      <c r="BZ446" s="221"/>
      <c r="CA446" s="221"/>
      <c r="CB446" s="221"/>
      <c r="CC446" s="221"/>
      <c r="CD446" s="221"/>
      <c r="CE446" s="221"/>
      <c r="CF446" s="221"/>
      <c r="CG446" s="221"/>
      <c r="CH446" s="221"/>
      <c r="CI446" s="221"/>
      <c r="CJ446" s="221"/>
      <c r="CK446" s="221"/>
      <c r="CL446" s="221"/>
      <c r="CM446" s="221"/>
      <c r="CN446" s="221"/>
      <c r="CO446" s="221"/>
      <c r="CP446" s="221"/>
      <c r="CQ446" s="221"/>
      <c r="CR446" s="221"/>
      <c r="CS446" s="221"/>
      <c r="CT446" s="221"/>
      <c r="CU446" s="221"/>
      <c r="CV446" s="221"/>
      <c r="CW446" s="221"/>
      <c r="CX446" s="221"/>
      <c r="CY446" s="221"/>
      <c r="CZ446" s="221"/>
      <c r="DA446" s="221"/>
      <c r="DB446" s="221"/>
      <c r="DC446" s="221"/>
      <c r="DD446" s="221"/>
      <c r="DE446" s="221"/>
      <c r="DF446" s="221"/>
      <c r="DG446" s="221"/>
      <c r="DH446" s="221"/>
      <c r="DI446" s="221"/>
      <c r="DJ446" s="221"/>
      <c r="DK446" s="221"/>
      <c r="DL446" s="221"/>
      <c r="DM446" s="221"/>
      <c r="DN446" s="221"/>
      <c r="DO446" s="221"/>
      <c r="DP446" s="221"/>
      <c r="DQ446" s="221"/>
      <c r="DR446" s="221"/>
      <c r="DS446" s="221"/>
      <c r="DT446" s="221"/>
      <c r="DU446" s="221"/>
      <c r="DV446" s="221"/>
      <c r="DW446" s="221"/>
      <c r="DX446" s="221"/>
      <c r="DY446" s="221"/>
      <c r="DZ446" s="221"/>
      <c r="EA446" s="221"/>
      <c r="EB446" s="221"/>
      <c r="EC446" s="221"/>
      <c r="ED446" s="221"/>
      <c r="EE446" s="221"/>
      <c r="EF446" s="221"/>
      <c r="EG446" s="221"/>
      <c r="EH446" s="221"/>
      <c r="EI446" s="221"/>
      <c r="EJ446" s="221"/>
      <c r="EK446" s="221"/>
      <c r="EL446" s="221"/>
      <c r="EM446" s="221"/>
      <c r="EN446" s="221"/>
      <c r="EO446" s="221"/>
      <c r="EP446" s="221"/>
      <c r="EQ446" s="221"/>
      <c r="ER446" s="221"/>
      <c r="ES446" s="221"/>
      <c r="ET446" s="221"/>
      <c r="EU446" s="221"/>
      <c r="EV446" s="221"/>
      <c r="EW446" s="221"/>
      <c r="EX446" s="221"/>
      <c r="EY446" s="221"/>
      <c r="EZ446" s="221"/>
      <c r="FA446" s="221"/>
      <c r="FB446" s="221"/>
      <c r="FC446" s="221"/>
      <c r="FD446" s="221"/>
      <c r="FE446" s="221"/>
      <c r="FF446" s="221"/>
      <c r="FG446" s="221"/>
      <c r="FH446" s="221"/>
      <c r="FI446" s="221"/>
      <c r="FJ446" s="221"/>
      <c r="FK446" s="221"/>
      <c r="FL446" s="221"/>
      <c r="FM446" s="221"/>
      <c r="FN446" s="221"/>
      <c r="FO446" s="221"/>
      <c r="FP446" s="221"/>
      <c r="FQ446" s="221"/>
      <c r="FR446" s="221"/>
      <c r="FS446" s="221"/>
      <c r="FT446" s="221"/>
      <c r="FU446" s="221"/>
      <c r="FV446" s="221"/>
      <c r="FW446" s="221"/>
      <c r="FX446" s="221"/>
      <c r="FY446" s="221"/>
      <c r="FZ446" s="221"/>
      <c r="GA446" s="221"/>
      <c r="GB446" s="221"/>
      <c r="GC446" s="221"/>
      <c r="GD446" s="221"/>
      <c r="GE446" s="221"/>
      <c r="GF446" s="221"/>
      <c r="GG446" s="221"/>
      <c r="GH446" s="221"/>
      <c r="GI446" s="221"/>
      <c r="GJ446" s="221"/>
      <c r="GK446" s="221"/>
      <c r="GL446" s="221"/>
      <c r="GM446" s="221"/>
      <c r="GN446" s="221"/>
      <c r="GO446" s="221"/>
      <c r="GP446" s="221"/>
      <c r="GQ446" s="221"/>
      <c r="GR446" s="221"/>
      <c r="GS446" s="221"/>
      <c r="GT446" s="221"/>
      <c r="GU446" s="221"/>
      <c r="GV446" s="221"/>
      <c r="GW446" s="221"/>
      <c r="GX446" s="221"/>
      <c r="GY446" s="221"/>
      <c r="GZ446" s="221"/>
      <c r="HA446" s="221"/>
      <c r="HB446" s="221"/>
      <c r="HC446" s="221"/>
      <c r="HD446" s="221"/>
      <c r="HE446" s="221"/>
      <c r="HF446" s="221"/>
      <c r="HG446" s="221"/>
      <c r="HH446" s="221"/>
      <c r="HI446" s="221"/>
      <c r="HJ446" s="221"/>
      <c r="HK446" s="221"/>
      <c r="HL446" s="221"/>
      <c r="HM446" s="221"/>
      <c r="HN446" s="221"/>
      <c r="HO446" s="221"/>
      <c r="HP446" s="221"/>
      <c r="HQ446" s="221"/>
      <c r="HR446" s="221"/>
      <c r="HS446" s="221"/>
      <c r="HT446" s="221"/>
      <c r="HU446" s="221"/>
      <c r="HV446" s="221"/>
      <c r="HW446" s="221"/>
      <c r="HX446" s="221"/>
      <c r="HY446" s="221"/>
      <c r="HZ446" s="221"/>
      <c r="IA446" s="221"/>
      <c r="IB446" s="221"/>
      <c r="IC446" s="221"/>
      <c r="ID446" s="221"/>
      <c r="IE446" s="221"/>
      <c r="IF446" s="221"/>
      <c r="IG446" s="221"/>
      <c r="IH446" s="221"/>
      <c r="II446" s="221"/>
    </row>
    <row r="447" spans="1:243" s="234" customFormat="1" ht="25.15" customHeight="1" x14ac:dyDescent="0.3">
      <c r="A447" s="105" t="s">
        <v>19</v>
      </c>
      <c r="B447" s="229" t="s">
        <v>166</v>
      </c>
      <c r="C447" s="230"/>
      <c r="D447" s="231"/>
      <c r="E447" s="232"/>
      <c r="F447" s="233">
        <v>200000</v>
      </c>
    </row>
    <row r="448" spans="1:243" s="234" customFormat="1" x14ac:dyDescent="0.3">
      <c r="A448" s="105"/>
      <c r="B448" s="235"/>
      <c r="C448" s="230"/>
      <c r="D448" s="231"/>
      <c r="E448" s="232"/>
      <c r="F448" s="233"/>
    </row>
    <row r="449" spans="1:243" x14ac:dyDescent="0.3">
      <c r="A449" s="105"/>
      <c r="B449" s="103"/>
      <c r="C449" s="228"/>
      <c r="D449" s="100"/>
      <c r="E449" s="102"/>
      <c r="F449" s="224"/>
      <c r="G449" s="221"/>
      <c r="H449" s="221"/>
      <c r="I449" s="221"/>
      <c r="J449" s="221"/>
      <c r="K449" s="221"/>
      <c r="L449" s="221"/>
      <c r="M449" s="221"/>
      <c r="N449" s="221"/>
      <c r="O449" s="221"/>
      <c r="P449" s="221"/>
      <c r="Q449" s="221"/>
      <c r="R449" s="221"/>
      <c r="S449" s="221"/>
      <c r="T449" s="221"/>
      <c r="U449" s="221"/>
      <c r="V449" s="221"/>
      <c r="W449" s="221"/>
      <c r="X449" s="221"/>
      <c r="Y449" s="221"/>
      <c r="Z449" s="221"/>
      <c r="AA449" s="221"/>
      <c r="AB449" s="221"/>
      <c r="AC449" s="221"/>
      <c r="AD449" s="221"/>
      <c r="AE449" s="221"/>
      <c r="AF449" s="221"/>
      <c r="AG449" s="221"/>
      <c r="AH449" s="221"/>
      <c r="AI449" s="221"/>
      <c r="AJ449" s="221"/>
      <c r="AK449" s="221"/>
      <c r="AL449" s="221"/>
      <c r="AM449" s="221"/>
      <c r="AN449" s="221"/>
      <c r="AO449" s="221"/>
      <c r="AP449" s="221"/>
      <c r="AQ449" s="221"/>
      <c r="AR449" s="221"/>
      <c r="AS449" s="221"/>
      <c r="AT449" s="221"/>
      <c r="AU449" s="221"/>
      <c r="AV449" s="221"/>
      <c r="AW449" s="221"/>
      <c r="AX449" s="221"/>
      <c r="AY449" s="221"/>
      <c r="AZ449" s="221"/>
      <c r="BA449" s="221"/>
      <c r="BB449" s="221"/>
      <c r="BC449" s="221"/>
      <c r="BD449" s="221"/>
      <c r="BE449" s="221"/>
      <c r="BF449" s="221"/>
      <c r="BG449" s="221"/>
      <c r="BH449" s="221"/>
      <c r="BI449" s="221"/>
      <c r="BJ449" s="221"/>
      <c r="BK449" s="221"/>
      <c r="BL449" s="221"/>
      <c r="BM449" s="221"/>
      <c r="BN449" s="221"/>
      <c r="BO449" s="221"/>
      <c r="BP449" s="221"/>
      <c r="BQ449" s="221"/>
      <c r="BR449" s="221"/>
      <c r="BS449" s="221"/>
      <c r="BT449" s="221"/>
      <c r="BU449" s="221"/>
      <c r="BV449" s="221"/>
      <c r="BW449" s="221"/>
      <c r="BX449" s="221"/>
      <c r="BY449" s="221"/>
      <c r="BZ449" s="221"/>
      <c r="CA449" s="221"/>
      <c r="CB449" s="221"/>
      <c r="CC449" s="221"/>
      <c r="CD449" s="221"/>
      <c r="CE449" s="221"/>
      <c r="CF449" s="221"/>
      <c r="CG449" s="221"/>
      <c r="CH449" s="221"/>
      <c r="CI449" s="221"/>
      <c r="CJ449" s="221"/>
      <c r="CK449" s="221"/>
      <c r="CL449" s="221"/>
      <c r="CM449" s="221"/>
      <c r="CN449" s="221"/>
      <c r="CO449" s="221"/>
      <c r="CP449" s="221"/>
      <c r="CQ449" s="221"/>
      <c r="CR449" s="221"/>
      <c r="CS449" s="221"/>
      <c r="CT449" s="221"/>
      <c r="CU449" s="221"/>
      <c r="CV449" s="221"/>
      <c r="CW449" s="221"/>
      <c r="CX449" s="221"/>
      <c r="CY449" s="221"/>
      <c r="CZ449" s="221"/>
      <c r="DA449" s="221"/>
      <c r="DB449" s="221"/>
      <c r="DC449" s="221"/>
      <c r="DD449" s="221"/>
      <c r="DE449" s="221"/>
      <c r="DF449" s="221"/>
      <c r="DG449" s="221"/>
      <c r="DH449" s="221"/>
      <c r="DI449" s="221"/>
      <c r="DJ449" s="221"/>
      <c r="DK449" s="221"/>
      <c r="DL449" s="221"/>
      <c r="DM449" s="221"/>
      <c r="DN449" s="221"/>
      <c r="DO449" s="221"/>
      <c r="DP449" s="221"/>
      <c r="DQ449" s="221"/>
      <c r="DR449" s="221"/>
      <c r="DS449" s="221"/>
      <c r="DT449" s="221"/>
      <c r="DU449" s="221"/>
      <c r="DV449" s="221"/>
      <c r="DW449" s="221"/>
      <c r="DX449" s="221"/>
      <c r="DY449" s="221"/>
      <c r="DZ449" s="221"/>
      <c r="EA449" s="221"/>
      <c r="EB449" s="221"/>
      <c r="EC449" s="221"/>
      <c r="ED449" s="221"/>
      <c r="EE449" s="221"/>
      <c r="EF449" s="221"/>
      <c r="EG449" s="221"/>
      <c r="EH449" s="221"/>
      <c r="EI449" s="221"/>
      <c r="EJ449" s="221"/>
      <c r="EK449" s="221"/>
      <c r="EL449" s="221"/>
      <c r="EM449" s="221"/>
      <c r="EN449" s="221"/>
      <c r="EO449" s="221"/>
      <c r="EP449" s="221"/>
      <c r="EQ449" s="221"/>
      <c r="ER449" s="221"/>
      <c r="ES449" s="221"/>
      <c r="ET449" s="221"/>
      <c r="EU449" s="221"/>
      <c r="EV449" s="221"/>
      <c r="EW449" s="221"/>
      <c r="EX449" s="221"/>
      <c r="EY449" s="221"/>
      <c r="EZ449" s="221"/>
      <c r="FA449" s="221"/>
      <c r="FB449" s="221"/>
      <c r="FC449" s="221"/>
      <c r="FD449" s="221"/>
      <c r="FE449" s="221"/>
      <c r="FF449" s="221"/>
      <c r="FG449" s="221"/>
      <c r="FH449" s="221"/>
      <c r="FI449" s="221"/>
      <c r="FJ449" s="221"/>
      <c r="FK449" s="221"/>
      <c r="FL449" s="221"/>
      <c r="FM449" s="221"/>
      <c r="FN449" s="221"/>
      <c r="FO449" s="221"/>
      <c r="FP449" s="221"/>
      <c r="FQ449" s="221"/>
      <c r="FR449" s="221"/>
      <c r="FS449" s="221"/>
      <c r="FT449" s="221"/>
      <c r="FU449" s="221"/>
      <c r="FV449" s="221"/>
      <c r="FW449" s="221"/>
      <c r="FX449" s="221"/>
      <c r="FY449" s="221"/>
      <c r="FZ449" s="221"/>
      <c r="GA449" s="221"/>
      <c r="GB449" s="221"/>
      <c r="GC449" s="221"/>
      <c r="GD449" s="221"/>
      <c r="GE449" s="221"/>
      <c r="GF449" s="221"/>
      <c r="GG449" s="221"/>
      <c r="GH449" s="221"/>
      <c r="GI449" s="221"/>
      <c r="GJ449" s="221"/>
      <c r="GK449" s="221"/>
      <c r="GL449" s="221"/>
      <c r="GM449" s="221"/>
      <c r="GN449" s="221"/>
      <c r="GO449" s="221"/>
      <c r="GP449" s="221"/>
      <c r="GQ449" s="221"/>
      <c r="GR449" s="221"/>
      <c r="GS449" s="221"/>
      <c r="GT449" s="221"/>
      <c r="GU449" s="221"/>
      <c r="GV449" s="221"/>
      <c r="GW449" s="221"/>
      <c r="GX449" s="221"/>
      <c r="GY449" s="221"/>
      <c r="GZ449" s="221"/>
      <c r="HA449" s="221"/>
      <c r="HB449" s="221"/>
      <c r="HC449" s="221"/>
      <c r="HD449" s="221"/>
      <c r="HE449" s="221"/>
      <c r="HF449" s="221"/>
      <c r="HG449" s="221"/>
      <c r="HH449" s="221"/>
      <c r="HI449" s="221"/>
      <c r="HJ449" s="221"/>
      <c r="HK449" s="221"/>
      <c r="HL449" s="221"/>
      <c r="HM449" s="221"/>
      <c r="HN449" s="221"/>
      <c r="HO449" s="221"/>
      <c r="HP449" s="221"/>
      <c r="HQ449" s="221"/>
      <c r="HR449" s="221"/>
      <c r="HS449" s="221"/>
      <c r="HT449" s="221"/>
      <c r="HU449" s="221"/>
      <c r="HV449" s="221"/>
      <c r="HW449" s="221"/>
      <c r="HX449" s="221"/>
      <c r="HY449" s="221"/>
      <c r="HZ449" s="221"/>
      <c r="IA449" s="221"/>
      <c r="IB449" s="221"/>
      <c r="IC449" s="221"/>
      <c r="ID449" s="221"/>
      <c r="IE449" s="221"/>
      <c r="IF449" s="221"/>
      <c r="IG449" s="221"/>
      <c r="IH449" s="221"/>
      <c r="II449" s="221"/>
    </row>
    <row r="450" spans="1:243" x14ac:dyDescent="0.3">
      <c r="A450" s="105"/>
      <c r="B450" s="103"/>
      <c r="C450" s="228"/>
      <c r="D450" s="100"/>
      <c r="E450" s="102"/>
      <c r="F450" s="224"/>
      <c r="G450" s="221"/>
      <c r="H450" s="221"/>
      <c r="I450" s="221"/>
      <c r="J450" s="221"/>
      <c r="K450" s="221"/>
      <c r="L450" s="221"/>
      <c r="M450" s="221"/>
      <c r="N450" s="221"/>
      <c r="O450" s="221"/>
      <c r="P450" s="221"/>
      <c r="Q450" s="221"/>
      <c r="R450" s="221"/>
      <c r="S450" s="221"/>
      <c r="T450" s="221"/>
      <c r="U450" s="221"/>
      <c r="V450" s="221"/>
      <c r="W450" s="221"/>
      <c r="X450" s="221"/>
      <c r="Y450" s="221"/>
      <c r="Z450" s="221"/>
      <c r="AA450" s="221"/>
      <c r="AB450" s="221"/>
      <c r="AC450" s="221"/>
      <c r="AD450" s="221"/>
      <c r="AE450" s="221"/>
      <c r="AF450" s="221"/>
      <c r="AG450" s="221"/>
      <c r="AH450" s="221"/>
      <c r="AI450" s="221"/>
      <c r="AJ450" s="221"/>
      <c r="AK450" s="221"/>
      <c r="AL450" s="221"/>
      <c r="AM450" s="221"/>
      <c r="AN450" s="221"/>
      <c r="AO450" s="221"/>
      <c r="AP450" s="221"/>
      <c r="AQ450" s="221"/>
      <c r="AR450" s="221"/>
      <c r="AS450" s="221"/>
      <c r="AT450" s="221"/>
      <c r="AU450" s="221"/>
      <c r="AV450" s="221"/>
      <c r="AW450" s="221"/>
      <c r="AX450" s="221"/>
      <c r="AY450" s="221"/>
      <c r="AZ450" s="221"/>
      <c r="BA450" s="221"/>
      <c r="BB450" s="221"/>
      <c r="BC450" s="221"/>
      <c r="BD450" s="221"/>
      <c r="BE450" s="221"/>
      <c r="BF450" s="221"/>
      <c r="BG450" s="221"/>
      <c r="BH450" s="221"/>
      <c r="BI450" s="221"/>
      <c r="BJ450" s="221"/>
      <c r="BK450" s="221"/>
      <c r="BL450" s="221"/>
      <c r="BM450" s="221"/>
      <c r="BN450" s="221"/>
      <c r="BO450" s="221"/>
      <c r="BP450" s="221"/>
      <c r="BQ450" s="221"/>
      <c r="BR450" s="221"/>
      <c r="BS450" s="221"/>
      <c r="BT450" s="221"/>
      <c r="BU450" s="221"/>
      <c r="BV450" s="221"/>
      <c r="BW450" s="221"/>
      <c r="BX450" s="221"/>
      <c r="BY450" s="221"/>
      <c r="BZ450" s="221"/>
      <c r="CA450" s="221"/>
      <c r="CB450" s="221"/>
      <c r="CC450" s="221"/>
      <c r="CD450" s="221"/>
      <c r="CE450" s="221"/>
      <c r="CF450" s="221"/>
      <c r="CG450" s="221"/>
      <c r="CH450" s="221"/>
      <c r="CI450" s="221"/>
      <c r="CJ450" s="221"/>
      <c r="CK450" s="221"/>
      <c r="CL450" s="221"/>
      <c r="CM450" s="221"/>
      <c r="CN450" s="221"/>
      <c r="CO450" s="221"/>
      <c r="CP450" s="221"/>
      <c r="CQ450" s="221"/>
      <c r="CR450" s="221"/>
      <c r="CS450" s="221"/>
      <c r="CT450" s="221"/>
      <c r="CU450" s="221"/>
      <c r="CV450" s="221"/>
      <c r="CW450" s="221"/>
      <c r="CX450" s="221"/>
      <c r="CY450" s="221"/>
      <c r="CZ450" s="221"/>
      <c r="DA450" s="221"/>
      <c r="DB450" s="221"/>
      <c r="DC450" s="221"/>
      <c r="DD450" s="221"/>
      <c r="DE450" s="221"/>
      <c r="DF450" s="221"/>
      <c r="DG450" s="221"/>
      <c r="DH450" s="221"/>
      <c r="DI450" s="221"/>
      <c r="DJ450" s="221"/>
      <c r="DK450" s="221"/>
      <c r="DL450" s="221"/>
      <c r="DM450" s="221"/>
      <c r="DN450" s="221"/>
      <c r="DO450" s="221"/>
      <c r="DP450" s="221"/>
      <c r="DQ450" s="221"/>
      <c r="DR450" s="221"/>
      <c r="DS450" s="221"/>
      <c r="DT450" s="221"/>
      <c r="DU450" s="221"/>
      <c r="DV450" s="221"/>
      <c r="DW450" s="221"/>
      <c r="DX450" s="221"/>
      <c r="DY450" s="221"/>
      <c r="DZ450" s="221"/>
      <c r="EA450" s="221"/>
      <c r="EB450" s="221"/>
      <c r="EC450" s="221"/>
      <c r="ED450" s="221"/>
      <c r="EE450" s="221"/>
      <c r="EF450" s="221"/>
      <c r="EG450" s="221"/>
      <c r="EH450" s="221"/>
      <c r="EI450" s="221"/>
      <c r="EJ450" s="221"/>
      <c r="EK450" s="221"/>
      <c r="EL450" s="221"/>
      <c r="EM450" s="221"/>
      <c r="EN450" s="221"/>
      <c r="EO450" s="221"/>
      <c r="EP450" s="221"/>
      <c r="EQ450" s="221"/>
      <c r="ER450" s="221"/>
      <c r="ES450" s="221"/>
      <c r="ET450" s="221"/>
      <c r="EU450" s="221"/>
      <c r="EV450" s="221"/>
      <c r="EW450" s="221"/>
      <c r="EX450" s="221"/>
      <c r="EY450" s="221"/>
      <c r="EZ450" s="221"/>
      <c r="FA450" s="221"/>
      <c r="FB450" s="221"/>
      <c r="FC450" s="221"/>
      <c r="FD450" s="221"/>
      <c r="FE450" s="221"/>
      <c r="FF450" s="221"/>
      <c r="FG450" s="221"/>
      <c r="FH450" s="221"/>
      <c r="FI450" s="221"/>
      <c r="FJ450" s="221"/>
      <c r="FK450" s="221"/>
      <c r="FL450" s="221"/>
      <c r="FM450" s="221"/>
      <c r="FN450" s="221"/>
      <c r="FO450" s="221"/>
      <c r="FP450" s="221"/>
      <c r="FQ450" s="221"/>
      <c r="FR450" s="221"/>
      <c r="FS450" s="221"/>
      <c r="FT450" s="221"/>
      <c r="FU450" s="221"/>
      <c r="FV450" s="221"/>
      <c r="FW450" s="221"/>
      <c r="FX450" s="221"/>
      <c r="FY450" s="221"/>
      <c r="FZ450" s="221"/>
      <c r="GA450" s="221"/>
      <c r="GB450" s="221"/>
      <c r="GC450" s="221"/>
      <c r="GD450" s="221"/>
      <c r="GE450" s="221"/>
      <c r="GF450" s="221"/>
      <c r="GG450" s="221"/>
      <c r="GH450" s="221"/>
      <c r="GI450" s="221"/>
      <c r="GJ450" s="221"/>
      <c r="GK450" s="221"/>
      <c r="GL450" s="221"/>
      <c r="GM450" s="221"/>
      <c r="GN450" s="221"/>
      <c r="GO450" s="221"/>
      <c r="GP450" s="221"/>
      <c r="GQ450" s="221"/>
      <c r="GR450" s="221"/>
      <c r="GS450" s="221"/>
      <c r="GT450" s="221"/>
      <c r="GU450" s="221"/>
      <c r="GV450" s="221"/>
      <c r="GW450" s="221"/>
      <c r="GX450" s="221"/>
      <c r="GY450" s="221"/>
      <c r="GZ450" s="221"/>
      <c r="HA450" s="221"/>
      <c r="HB450" s="221"/>
      <c r="HC450" s="221"/>
      <c r="HD450" s="221"/>
      <c r="HE450" s="221"/>
      <c r="HF450" s="221"/>
      <c r="HG450" s="221"/>
      <c r="HH450" s="221"/>
      <c r="HI450" s="221"/>
      <c r="HJ450" s="221"/>
      <c r="HK450" s="221"/>
      <c r="HL450" s="221"/>
      <c r="HM450" s="221"/>
      <c r="HN450" s="221"/>
      <c r="HO450" s="221"/>
      <c r="HP450" s="221"/>
      <c r="HQ450" s="221"/>
      <c r="HR450" s="221"/>
      <c r="HS450" s="221"/>
      <c r="HT450" s="221"/>
      <c r="HU450" s="221"/>
      <c r="HV450" s="221"/>
      <c r="HW450" s="221"/>
      <c r="HX450" s="221"/>
      <c r="HY450" s="221"/>
      <c r="HZ450" s="221"/>
      <c r="IA450" s="221"/>
      <c r="IB450" s="221"/>
      <c r="IC450" s="221"/>
      <c r="ID450" s="221"/>
      <c r="IE450" s="221"/>
      <c r="IF450" s="221"/>
      <c r="IG450" s="221"/>
      <c r="IH450" s="221"/>
      <c r="II450" s="221"/>
    </row>
    <row r="451" spans="1:243" x14ac:dyDescent="0.3">
      <c r="A451" s="105"/>
      <c r="B451" s="103"/>
      <c r="C451" s="228"/>
      <c r="D451" s="100"/>
      <c r="E451" s="102"/>
      <c r="F451" s="224"/>
      <c r="G451" s="221"/>
      <c r="H451" s="221"/>
      <c r="I451" s="221"/>
      <c r="J451" s="221"/>
      <c r="K451" s="221"/>
      <c r="L451" s="221"/>
      <c r="M451" s="221"/>
      <c r="N451" s="221"/>
      <c r="O451" s="221"/>
      <c r="P451" s="221"/>
      <c r="Q451" s="221"/>
      <c r="R451" s="221"/>
      <c r="S451" s="221"/>
      <c r="T451" s="221"/>
      <c r="U451" s="221"/>
      <c r="V451" s="221"/>
      <c r="W451" s="221"/>
      <c r="X451" s="221"/>
      <c r="Y451" s="221"/>
      <c r="Z451" s="221"/>
      <c r="AA451" s="221"/>
      <c r="AB451" s="221"/>
      <c r="AC451" s="221"/>
      <c r="AD451" s="221"/>
      <c r="AE451" s="221"/>
      <c r="AF451" s="221"/>
      <c r="AG451" s="221"/>
      <c r="AH451" s="221"/>
      <c r="AI451" s="221"/>
      <c r="AJ451" s="221"/>
      <c r="AK451" s="221"/>
      <c r="AL451" s="221"/>
      <c r="AM451" s="221"/>
      <c r="AN451" s="221"/>
      <c r="AO451" s="221"/>
      <c r="AP451" s="221"/>
      <c r="AQ451" s="221"/>
      <c r="AR451" s="221"/>
      <c r="AS451" s="221"/>
      <c r="AT451" s="221"/>
      <c r="AU451" s="221"/>
      <c r="AV451" s="221"/>
      <c r="AW451" s="221"/>
      <c r="AX451" s="221"/>
      <c r="AY451" s="221"/>
      <c r="AZ451" s="221"/>
      <c r="BA451" s="221"/>
      <c r="BB451" s="221"/>
      <c r="BC451" s="221"/>
      <c r="BD451" s="221"/>
      <c r="BE451" s="221"/>
      <c r="BF451" s="221"/>
      <c r="BG451" s="221"/>
      <c r="BH451" s="221"/>
      <c r="BI451" s="221"/>
      <c r="BJ451" s="221"/>
      <c r="BK451" s="221"/>
      <c r="BL451" s="221"/>
      <c r="BM451" s="221"/>
      <c r="BN451" s="221"/>
      <c r="BO451" s="221"/>
      <c r="BP451" s="221"/>
      <c r="BQ451" s="221"/>
      <c r="BR451" s="221"/>
      <c r="BS451" s="221"/>
      <c r="BT451" s="221"/>
      <c r="BU451" s="221"/>
      <c r="BV451" s="221"/>
      <c r="BW451" s="221"/>
      <c r="BX451" s="221"/>
      <c r="BY451" s="221"/>
      <c r="BZ451" s="221"/>
      <c r="CA451" s="221"/>
      <c r="CB451" s="221"/>
      <c r="CC451" s="221"/>
      <c r="CD451" s="221"/>
      <c r="CE451" s="221"/>
      <c r="CF451" s="221"/>
      <c r="CG451" s="221"/>
      <c r="CH451" s="221"/>
      <c r="CI451" s="221"/>
      <c r="CJ451" s="221"/>
      <c r="CK451" s="221"/>
      <c r="CL451" s="221"/>
      <c r="CM451" s="221"/>
      <c r="CN451" s="221"/>
      <c r="CO451" s="221"/>
      <c r="CP451" s="221"/>
      <c r="CQ451" s="221"/>
      <c r="CR451" s="221"/>
      <c r="CS451" s="221"/>
      <c r="CT451" s="221"/>
      <c r="CU451" s="221"/>
      <c r="CV451" s="221"/>
      <c r="CW451" s="221"/>
      <c r="CX451" s="221"/>
      <c r="CY451" s="221"/>
      <c r="CZ451" s="221"/>
      <c r="DA451" s="221"/>
      <c r="DB451" s="221"/>
      <c r="DC451" s="221"/>
      <c r="DD451" s="221"/>
      <c r="DE451" s="221"/>
      <c r="DF451" s="221"/>
      <c r="DG451" s="221"/>
      <c r="DH451" s="221"/>
      <c r="DI451" s="221"/>
      <c r="DJ451" s="221"/>
      <c r="DK451" s="221"/>
      <c r="DL451" s="221"/>
      <c r="DM451" s="221"/>
      <c r="DN451" s="221"/>
      <c r="DO451" s="221"/>
      <c r="DP451" s="221"/>
      <c r="DQ451" s="221"/>
      <c r="DR451" s="221"/>
      <c r="DS451" s="221"/>
      <c r="DT451" s="221"/>
      <c r="DU451" s="221"/>
      <c r="DV451" s="221"/>
      <c r="DW451" s="221"/>
      <c r="DX451" s="221"/>
      <c r="DY451" s="221"/>
      <c r="DZ451" s="221"/>
      <c r="EA451" s="221"/>
      <c r="EB451" s="221"/>
      <c r="EC451" s="221"/>
      <c r="ED451" s="221"/>
      <c r="EE451" s="221"/>
      <c r="EF451" s="221"/>
      <c r="EG451" s="221"/>
      <c r="EH451" s="221"/>
      <c r="EI451" s="221"/>
      <c r="EJ451" s="221"/>
      <c r="EK451" s="221"/>
      <c r="EL451" s="221"/>
      <c r="EM451" s="221"/>
      <c r="EN451" s="221"/>
      <c r="EO451" s="221"/>
      <c r="EP451" s="221"/>
      <c r="EQ451" s="221"/>
      <c r="ER451" s="221"/>
      <c r="ES451" s="221"/>
      <c r="ET451" s="221"/>
      <c r="EU451" s="221"/>
      <c r="EV451" s="221"/>
      <c r="EW451" s="221"/>
      <c r="EX451" s="221"/>
      <c r="EY451" s="221"/>
      <c r="EZ451" s="221"/>
      <c r="FA451" s="221"/>
      <c r="FB451" s="221"/>
      <c r="FC451" s="221"/>
      <c r="FD451" s="221"/>
      <c r="FE451" s="221"/>
      <c r="FF451" s="221"/>
      <c r="FG451" s="221"/>
      <c r="FH451" s="221"/>
      <c r="FI451" s="221"/>
      <c r="FJ451" s="221"/>
      <c r="FK451" s="221"/>
      <c r="FL451" s="221"/>
      <c r="FM451" s="221"/>
      <c r="FN451" s="221"/>
      <c r="FO451" s="221"/>
      <c r="FP451" s="221"/>
      <c r="FQ451" s="221"/>
      <c r="FR451" s="221"/>
      <c r="FS451" s="221"/>
      <c r="FT451" s="221"/>
      <c r="FU451" s="221"/>
      <c r="FV451" s="221"/>
      <c r="FW451" s="221"/>
      <c r="FX451" s="221"/>
      <c r="FY451" s="221"/>
      <c r="FZ451" s="221"/>
      <c r="GA451" s="221"/>
      <c r="GB451" s="221"/>
      <c r="GC451" s="221"/>
      <c r="GD451" s="221"/>
      <c r="GE451" s="221"/>
      <c r="GF451" s="221"/>
      <c r="GG451" s="221"/>
      <c r="GH451" s="221"/>
      <c r="GI451" s="221"/>
      <c r="GJ451" s="221"/>
      <c r="GK451" s="221"/>
      <c r="GL451" s="221"/>
      <c r="GM451" s="221"/>
      <c r="GN451" s="221"/>
      <c r="GO451" s="221"/>
      <c r="GP451" s="221"/>
      <c r="GQ451" s="221"/>
      <c r="GR451" s="221"/>
      <c r="GS451" s="221"/>
      <c r="GT451" s="221"/>
      <c r="GU451" s="221"/>
      <c r="GV451" s="221"/>
      <c r="GW451" s="221"/>
      <c r="GX451" s="221"/>
      <c r="GY451" s="221"/>
      <c r="GZ451" s="221"/>
      <c r="HA451" s="221"/>
      <c r="HB451" s="221"/>
      <c r="HC451" s="221"/>
      <c r="HD451" s="221"/>
      <c r="HE451" s="221"/>
      <c r="HF451" s="221"/>
      <c r="HG451" s="221"/>
      <c r="HH451" s="221"/>
      <c r="HI451" s="221"/>
      <c r="HJ451" s="221"/>
      <c r="HK451" s="221"/>
      <c r="HL451" s="221"/>
      <c r="HM451" s="221"/>
      <c r="HN451" s="221"/>
      <c r="HO451" s="221"/>
      <c r="HP451" s="221"/>
      <c r="HQ451" s="221"/>
      <c r="HR451" s="221"/>
      <c r="HS451" s="221"/>
      <c r="HT451" s="221"/>
      <c r="HU451" s="221"/>
      <c r="HV451" s="221"/>
      <c r="HW451" s="221"/>
      <c r="HX451" s="221"/>
      <c r="HY451" s="221"/>
      <c r="HZ451" s="221"/>
      <c r="IA451" s="221"/>
      <c r="IB451" s="221"/>
      <c r="IC451" s="221"/>
      <c r="ID451" s="221"/>
      <c r="IE451" s="221"/>
      <c r="IF451" s="221"/>
      <c r="IG451" s="221"/>
      <c r="IH451" s="221"/>
      <c r="II451" s="221"/>
    </row>
    <row r="452" spans="1:243" x14ac:dyDescent="0.3">
      <c r="A452" s="105"/>
      <c r="B452" s="103"/>
      <c r="C452" s="228"/>
      <c r="D452" s="100"/>
      <c r="E452" s="102"/>
      <c r="F452" s="224"/>
      <c r="G452" s="221"/>
      <c r="H452" s="221"/>
      <c r="I452" s="221"/>
      <c r="J452" s="221"/>
      <c r="K452" s="221"/>
      <c r="L452" s="221"/>
      <c r="M452" s="221"/>
      <c r="N452" s="221"/>
      <c r="O452" s="221"/>
      <c r="P452" s="221"/>
      <c r="Q452" s="221"/>
      <c r="R452" s="221"/>
      <c r="S452" s="221"/>
      <c r="T452" s="221"/>
      <c r="U452" s="221"/>
      <c r="V452" s="221"/>
      <c r="W452" s="221"/>
      <c r="X452" s="221"/>
      <c r="Y452" s="221"/>
      <c r="Z452" s="221"/>
      <c r="AA452" s="221"/>
      <c r="AB452" s="221"/>
      <c r="AC452" s="221"/>
      <c r="AD452" s="221"/>
      <c r="AE452" s="221"/>
      <c r="AF452" s="221"/>
      <c r="AG452" s="221"/>
      <c r="AH452" s="221"/>
      <c r="AI452" s="221"/>
      <c r="AJ452" s="221"/>
      <c r="AK452" s="221"/>
      <c r="AL452" s="221"/>
      <c r="AM452" s="221"/>
      <c r="AN452" s="221"/>
      <c r="AO452" s="221"/>
      <c r="AP452" s="221"/>
      <c r="AQ452" s="221"/>
      <c r="AR452" s="221"/>
      <c r="AS452" s="221"/>
      <c r="AT452" s="221"/>
      <c r="AU452" s="221"/>
      <c r="AV452" s="221"/>
      <c r="AW452" s="221"/>
      <c r="AX452" s="221"/>
      <c r="AY452" s="221"/>
      <c r="AZ452" s="221"/>
      <c r="BA452" s="221"/>
      <c r="BB452" s="221"/>
      <c r="BC452" s="221"/>
      <c r="BD452" s="221"/>
      <c r="BE452" s="221"/>
      <c r="BF452" s="221"/>
      <c r="BG452" s="221"/>
      <c r="BH452" s="221"/>
      <c r="BI452" s="221"/>
      <c r="BJ452" s="221"/>
      <c r="BK452" s="221"/>
      <c r="BL452" s="221"/>
      <c r="BM452" s="221"/>
      <c r="BN452" s="221"/>
      <c r="BO452" s="221"/>
      <c r="BP452" s="221"/>
      <c r="BQ452" s="221"/>
      <c r="BR452" s="221"/>
      <c r="BS452" s="221"/>
      <c r="BT452" s="221"/>
      <c r="BU452" s="221"/>
      <c r="BV452" s="221"/>
      <c r="BW452" s="221"/>
      <c r="BX452" s="221"/>
      <c r="BY452" s="221"/>
      <c r="BZ452" s="221"/>
      <c r="CA452" s="221"/>
      <c r="CB452" s="221"/>
      <c r="CC452" s="221"/>
      <c r="CD452" s="221"/>
      <c r="CE452" s="221"/>
      <c r="CF452" s="221"/>
      <c r="CG452" s="221"/>
      <c r="CH452" s="221"/>
      <c r="CI452" s="221"/>
      <c r="CJ452" s="221"/>
      <c r="CK452" s="221"/>
      <c r="CL452" s="221"/>
      <c r="CM452" s="221"/>
      <c r="CN452" s="221"/>
      <c r="CO452" s="221"/>
      <c r="CP452" s="221"/>
      <c r="CQ452" s="221"/>
      <c r="CR452" s="221"/>
      <c r="CS452" s="221"/>
      <c r="CT452" s="221"/>
      <c r="CU452" s="221"/>
      <c r="CV452" s="221"/>
      <c r="CW452" s="221"/>
      <c r="CX452" s="221"/>
      <c r="CY452" s="221"/>
      <c r="CZ452" s="221"/>
      <c r="DA452" s="221"/>
      <c r="DB452" s="221"/>
      <c r="DC452" s="221"/>
      <c r="DD452" s="221"/>
      <c r="DE452" s="221"/>
      <c r="DF452" s="221"/>
      <c r="DG452" s="221"/>
      <c r="DH452" s="221"/>
      <c r="DI452" s="221"/>
      <c r="DJ452" s="221"/>
      <c r="DK452" s="221"/>
      <c r="DL452" s="221"/>
      <c r="DM452" s="221"/>
      <c r="DN452" s="221"/>
      <c r="DO452" s="221"/>
      <c r="DP452" s="221"/>
      <c r="DQ452" s="221"/>
      <c r="DR452" s="221"/>
      <c r="DS452" s="221"/>
      <c r="DT452" s="221"/>
      <c r="DU452" s="221"/>
      <c r="DV452" s="221"/>
      <c r="DW452" s="221"/>
      <c r="DX452" s="221"/>
      <c r="DY452" s="221"/>
      <c r="DZ452" s="221"/>
      <c r="EA452" s="221"/>
      <c r="EB452" s="221"/>
      <c r="EC452" s="221"/>
      <c r="ED452" s="221"/>
      <c r="EE452" s="221"/>
      <c r="EF452" s="221"/>
      <c r="EG452" s="221"/>
      <c r="EH452" s="221"/>
      <c r="EI452" s="221"/>
      <c r="EJ452" s="221"/>
      <c r="EK452" s="221"/>
      <c r="EL452" s="221"/>
      <c r="EM452" s="221"/>
      <c r="EN452" s="221"/>
      <c r="EO452" s="221"/>
      <c r="EP452" s="221"/>
      <c r="EQ452" s="221"/>
      <c r="ER452" s="221"/>
      <c r="ES452" s="221"/>
      <c r="ET452" s="221"/>
      <c r="EU452" s="221"/>
      <c r="EV452" s="221"/>
      <c r="EW452" s="221"/>
      <c r="EX452" s="221"/>
      <c r="EY452" s="221"/>
      <c r="EZ452" s="221"/>
      <c r="FA452" s="221"/>
      <c r="FB452" s="221"/>
      <c r="FC452" s="221"/>
      <c r="FD452" s="221"/>
      <c r="FE452" s="221"/>
      <c r="FF452" s="221"/>
      <c r="FG452" s="221"/>
      <c r="FH452" s="221"/>
      <c r="FI452" s="221"/>
      <c r="FJ452" s="221"/>
      <c r="FK452" s="221"/>
      <c r="FL452" s="221"/>
      <c r="FM452" s="221"/>
      <c r="FN452" s="221"/>
      <c r="FO452" s="221"/>
      <c r="FP452" s="221"/>
      <c r="FQ452" s="221"/>
      <c r="FR452" s="221"/>
      <c r="FS452" s="221"/>
      <c r="FT452" s="221"/>
      <c r="FU452" s="221"/>
      <c r="FV452" s="221"/>
      <c r="FW452" s="221"/>
      <c r="FX452" s="221"/>
      <c r="FY452" s="221"/>
      <c r="FZ452" s="221"/>
      <c r="GA452" s="221"/>
      <c r="GB452" s="221"/>
      <c r="GC452" s="221"/>
      <c r="GD452" s="221"/>
      <c r="GE452" s="221"/>
      <c r="GF452" s="221"/>
      <c r="GG452" s="221"/>
      <c r="GH452" s="221"/>
      <c r="GI452" s="221"/>
      <c r="GJ452" s="221"/>
      <c r="GK452" s="221"/>
      <c r="GL452" s="221"/>
      <c r="GM452" s="221"/>
      <c r="GN452" s="221"/>
      <c r="GO452" s="221"/>
      <c r="GP452" s="221"/>
      <c r="GQ452" s="221"/>
      <c r="GR452" s="221"/>
      <c r="GS452" s="221"/>
      <c r="GT452" s="221"/>
      <c r="GU452" s="221"/>
      <c r="GV452" s="221"/>
      <c r="GW452" s="221"/>
      <c r="GX452" s="221"/>
      <c r="GY452" s="221"/>
      <c r="GZ452" s="221"/>
      <c r="HA452" s="221"/>
      <c r="HB452" s="221"/>
      <c r="HC452" s="221"/>
      <c r="HD452" s="221"/>
      <c r="HE452" s="221"/>
      <c r="HF452" s="221"/>
      <c r="HG452" s="221"/>
      <c r="HH452" s="221"/>
      <c r="HI452" s="221"/>
      <c r="HJ452" s="221"/>
      <c r="HK452" s="221"/>
      <c r="HL452" s="221"/>
      <c r="HM452" s="221"/>
      <c r="HN452" s="221"/>
      <c r="HO452" s="221"/>
      <c r="HP452" s="221"/>
      <c r="HQ452" s="221"/>
      <c r="HR452" s="221"/>
      <c r="HS452" s="221"/>
      <c r="HT452" s="221"/>
      <c r="HU452" s="221"/>
      <c r="HV452" s="221"/>
      <c r="HW452" s="221"/>
      <c r="HX452" s="221"/>
      <c r="HY452" s="221"/>
      <c r="HZ452" s="221"/>
      <c r="IA452" s="221"/>
      <c r="IB452" s="221"/>
      <c r="IC452" s="221"/>
      <c r="ID452" s="221"/>
      <c r="IE452" s="221"/>
      <c r="IF452" s="221"/>
      <c r="IG452" s="221"/>
      <c r="IH452" s="221"/>
      <c r="II452" s="221"/>
    </row>
    <row r="453" spans="1:243" x14ac:dyDescent="0.3">
      <c r="A453" s="105"/>
      <c r="B453" s="103"/>
      <c r="C453" s="228"/>
      <c r="D453" s="100"/>
      <c r="E453" s="102"/>
      <c r="F453" s="224"/>
      <c r="G453" s="221"/>
      <c r="H453" s="221"/>
      <c r="I453" s="221"/>
      <c r="J453" s="221"/>
      <c r="K453" s="221"/>
      <c r="L453" s="221"/>
      <c r="M453" s="221"/>
      <c r="N453" s="221"/>
      <c r="O453" s="221"/>
      <c r="P453" s="221"/>
      <c r="Q453" s="221"/>
      <c r="R453" s="221"/>
      <c r="S453" s="221"/>
      <c r="T453" s="221"/>
      <c r="U453" s="221"/>
      <c r="V453" s="221"/>
      <c r="W453" s="221"/>
      <c r="X453" s="221"/>
      <c r="Y453" s="221"/>
      <c r="Z453" s="221"/>
      <c r="AA453" s="221"/>
      <c r="AB453" s="221"/>
      <c r="AC453" s="221"/>
      <c r="AD453" s="221"/>
      <c r="AE453" s="221"/>
      <c r="AF453" s="221"/>
      <c r="AG453" s="221"/>
      <c r="AH453" s="221"/>
      <c r="AI453" s="221"/>
      <c r="AJ453" s="221"/>
      <c r="AK453" s="221"/>
      <c r="AL453" s="221"/>
      <c r="AM453" s="221"/>
      <c r="AN453" s="221"/>
      <c r="AO453" s="221"/>
      <c r="AP453" s="221"/>
      <c r="AQ453" s="221"/>
      <c r="AR453" s="221"/>
      <c r="AS453" s="221"/>
      <c r="AT453" s="221"/>
      <c r="AU453" s="221"/>
      <c r="AV453" s="221"/>
      <c r="AW453" s="221"/>
      <c r="AX453" s="221"/>
      <c r="AY453" s="221"/>
      <c r="AZ453" s="221"/>
      <c r="BA453" s="221"/>
      <c r="BB453" s="221"/>
      <c r="BC453" s="221"/>
      <c r="BD453" s="221"/>
      <c r="BE453" s="221"/>
      <c r="BF453" s="221"/>
      <c r="BG453" s="221"/>
      <c r="BH453" s="221"/>
      <c r="BI453" s="221"/>
      <c r="BJ453" s="221"/>
      <c r="BK453" s="221"/>
      <c r="BL453" s="221"/>
      <c r="BM453" s="221"/>
      <c r="BN453" s="221"/>
      <c r="BO453" s="221"/>
      <c r="BP453" s="221"/>
      <c r="BQ453" s="221"/>
      <c r="BR453" s="221"/>
      <c r="BS453" s="221"/>
      <c r="BT453" s="221"/>
      <c r="BU453" s="221"/>
      <c r="BV453" s="221"/>
      <c r="BW453" s="221"/>
      <c r="BX453" s="221"/>
      <c r="BY453" s="221"/>
      <c r="BZ453" s="221"/>
      <c r="CA453" s="221"/>
      <c r="CB453" s="221"/>
      <c r="CC453" s="221"/>
      <c r="CD453" s="221"/>
      <c r="CE453" s="221"/>
      <c r="CF453" s="221"/>
      <c r="CG453" s="221"/>
      <c r="CH453" s="221"/>
      <c r="CI453" s="221"/>
      <c r="CJ453" s="221"/>
      <c r="CK453" s="221"/>
      <c r="CL453" s="221"/>
      <c r="CM453" s="221"/>
      <c r="CN453" s="221"/>
      <c r="CO453" s="221"/>
      <c r="CP453" s="221"/>
      <c r="CQ453" s="221"/>
      <c r="CR453" s="221"/>
      <c r="CS453" s="221"/>
      <c r="CT453" s="221"/>
      <c r="CU453" s="221"/>
      <c r="CV453" s="221"/>
      <c r="CW453" s="221"/>
      <c r="CX453" s="221"/>
      <c r="CY453" s="221"/>
      <c r="CZ453" s="221"/>
      <c r="DA453" s="221"/>
      <c r="DB453" s="221"/>
      <c r="DC453" s="221"/>
      <c r="DD453" s="221"/>
      <c r="DE453" s="221"/>
      <c r="DF453" s="221"/>
      <c r="DG453" s="221"/>
      <c r="DH453" s="221"/>
      <c r="DI453" s="221"/>
      <c r="DJ453" s="221"/>
      <c r="DK453" s="221"/>
      <c r="DL453" s="221"/>
      <c r="DM453" s="221"/>
      <c r="DN453" s="221"/>
      <c r="DO453" s="221"/>
      <c r="DP453" s="221"/>
      <c r="DQ453" s="221"/>
      <c r="DR453" s="221"/>
      <c r="DS453" s="221"/>
      <c r="DT453" s="221"/>
      <c r="DU453" s="221"/>
      <c r="DV453" s="221"/>
      <c r="DW453" s="221"/>
      <c r="DX453" s="221"/>
      <c r="DY453" s="221"/>
      <c r="DZ453" s="221"/>
      <c r="EA453" s="221"/>
      <c r="EB453" s="221"/>
      <c r="EC453" s="221"/>
      <c r="ED453" s="221"/>
      <c r="EE453" s="221"/>
      <c r="EF453" s="221"/>
      <c r="EG453" s="221"/>
      <c r="EH453" s="221"/>
      <c r="EI453" s="221"/>
      <c r="EJ453" s="221"/>
      <c r="EK453" s="221"/>
      <c r="EL453" s="221"/>
      <c r="EM453" s="221"/>
      <c r="EN453" s="221"/>
      <c r="EO453" s="221"/>
      <c r="EP453" s="221"/>
      <c r="EQ453" s="221"/>
      <c r="ER453" s="221"/>
      <c r="ES453" s="221"/>
      <c r="ET453" s="221"/>
      <c r="EU453" s="221"/>
      <c r="EV453" s="221"/>
      <c r="EW453" s="221"/>
      <c r="EX453" s="221"/>
      <c r="EY453" s="221"/>
      <c r="EZ453" s="221"/>
      <c r="FA453" s="221"/>
      <c r="FB453" s="221"/>
      <c r="FC453" s="221"/>
      <c r="FD453" s="221"/>
      <c r="FE453" s="221"/>
      <c r="FF453" s="221"/>
      <c r="FG453" s="221"/>
      <c r="FH453" s="221"/>
      <c r="FI453" s="221"/>
      <c r="FJ453" s="221"/>
      <c r="FK453" s="221"/>
      <c r="FL453" s="221"/>
      <c r="FM453" s="221"/>
      <c r="FN453" s="221"/>
      <c r="FO453" s="221"/>
      <c r="FP453" s="221"/>
      <c r="FQ453" s="221"/>
      <c r="FR453" s="221"/>
      <c r="FS453" s="221"/>
      <c r="FT453" s="221"/>
      <c r="FU453" s="221"/>
      <c r="FV453" s="221"/>
      <c r="FW453" s="221"/>
      <c r="FX453" s="221"/>
      <c r="FY453" s="221"/>
      <c r="FZ453" s="221"/>
      <c r="GA453" s="221"/>
      <c r="GB453" s="221"/>
      <c r="GC453" s="221"/>
      <c r="GD453" s="221"/>
      <c r="GE453" s="221"/>
      <c r="GF453" s="221"/>
      <c r="GG453" s="221"/>
      <c r="GH453" s="221"/>
      <c r="GI453" s="221"/>
      <c r="GJ453" s="221"/>
      <c r="GK453" s="221"/>
      <c r="GL453" s="221"/>
      <c r="GM453" s="221"/>
      <c r="GN453" s="221"/>
      <c r="GO453" s="221"/>
      <c r="GP453" s="221"/>
      <c r="GQ453" s="221"/>
      <c r="GR453" s="221"/>
      <c r="GS453" s="221"/>
      <c r="GT453" s="221"/>
      <c r="GU453" s="221"/>
      <c r="GV453" s="221"/>
      <c r="GW453" s="221"/>
      <c r="GX453" s="221"/>
      <c r="GY453" s="221"/>
      <c r="GZ453" s="221"/>
      <c r="HA453" s="221"/>
      <c r="HB453" s="221"/>
      <c r="HC453" s="221"/>
      <c r="HD453" s="221"/>
      <c r="HE453" s="221"/>
      <c r="HF453" s="221"/>
      <c r="HG453" s="221"/>
      <c r="HH453" s="221"/>
      <c r="HI453" s="221"/>
      <c r="HJ453" s="221"/>
      <c r="HK453" s="221"/>
      <c r="HL453" s="221"/>
      <c r="HM453" s="221"/>
      <c r="HN453" s="221"/>
      <c r="HO453" s="221"/>
      <c r="HP453" s="221"/>
      <c r="HQ453" s="221"/>
      <c r="HR453" s="221"/>
      <c r="HS453" s="221"/>
      <c r="HT453" s="221"/>
      <c r="HU453" s="221"/>
      <c r="HV453" s="221"/>
      <c r="HW453" s="221"/>
      <c r="HX453" s="221"/>
      <c r="HY453" s="221"/>
      <c r="HZ453" s="221"/>
      <c r="IA453" s="221"/>
      <c r="IB453" s="221"/>
      <c r="IC453" s="221"/>
      <c r="ID453" s="221"/>
      <c r="IE453" s="221"/>
      <c r="IF453" s="221"/>
      <c r="IG453" s="221"/>
      <c r="IH453" s="221"/>
      <c r="II453" s="221"/>
    </row>
    <row r="454" spans="1:243" x14ac:dyDescent="0.3">
      <c r="A454" s="105"/>
      <c r="B454" s="103"/>
      <c r="C454" s="228"/>
      <c r="D454" s="100"/>
      <c r="E454" s="102"/>
      <c r="F454" s="224"/>
      <c r="G454" s="221"/>
      <c r="H454" s="221"/>
      <c r="I454" s="221"/>
      <c r="J454" s="221"/>
      <c r="K454" s="221"/>
      <c r="L454" s="221"/>
      <c r="M454" s="221"/>
      <c r="N454" s="221"/>
      <c r="O454" s="221"/>
      <c r="P454" s="221"/>
      <c r="Q454" s="221"/>
      <c r="R454" s="221"/>
      <c r="S454" s="221"/>
      <c r="T454" s="221"/>
      <c r="U454" s="221"/>
      <c r="V454" s="221"/>
      <c r="W454" s="221"/>
      <c r="X454" s="221"/>
      <c r="Y454" s="221"/>
      <c r="Z454" s="221"/>
      <c r="AA454" s="221"/>
      <c r="AB454" s="221"/>
      <c r="AC454" s="221"/>
      <c r="AD454" s="221"/>
      <c r="AE454" s="221"/>
      <c r="AF454" s="221"/>
      <c r="AG454" s="221"/>
      <c r="AH454" s="221"/>
      <c r="AI454" s="221"/>
      <c r="AJ454" s="221"/>
      <c r="AK454" s="221"/>
      <c r="AL454" s="221"/>
      <c r="AM454" s="221"/>
      <c r="AN454" s="221"/>
      <c r="AO454" s="221"/>
      <c r="AP454" s="221"/>
      <c r="AQ454" s="221"/>
      <c r="AR454" s="221"/>
      <c r="AS454" s="221"/>
      <c r="AT454" s="221"/>
      <c r="AU454" s="221"/>
      <c r="AV454" s="221"/>
      <c r="AW454" s="221"/>
      <c r="AX454" s="221"/>
      <c r="AY454" s="221"/>
      <c r="AZ454" s="221"/>
      <c r="BA454" s="221"/>
      <c r="BB454" s="221"/>
      <c r="BC454" s="221"/>
      <c r="BD454" s="221"/>
      <c r="BE454" s="221"/>
      <c r="BF454" s="221"/>
      <c r="BG454" s="221"/>
      <c r="BH454" s="221"/>
      <c r="BI454" s="221"/>
      <c r="BJ454" s="221"/>
      <c r="BK454" s="221"/>
      <c r="BL454" s="221"/>
      <c r="BM454" s="221"/>
      <c r="BN454" s="221"/>
      <c r="BO454" s="221"/>
      <c r="BP454" s="221"/>
      <c r="BQ454" s="221"/>
      <c r="BR454" s="221"/>
      <c r="BS454" s="221"/>
      <c r="BT454" s="221"/>
      <c r="BU454" s="221"/>
      <c r="BV454" s="221"/>
      <c r="BW454" s="221"/>
      <c r="BX454" s="221"/>
      <c r="BY454" s="221"/>
      <c r="BZ454" s="221"/>
      <c r="CA454" s="221"/>
      <c r="CB454" s="221"/>
      <c r="CC454" s="221"/>
      <c r="CD454" s="221"/>
      <c r="CE454" s="221"/>
      <c r="CF454" s="221"/>
      <c r="CG454" s="221"/>
      <c r="CH454" s="221"/>
      <c r="CI454" s="221"/>
      <c r="CJ454" s="221"/>
      <c r="CK454" s="221"/>
      <c r="CL454" s="221"/>
      <c r="CM454" s="221"/>
      <c r="CN454" s="221"/>
      <c r="CO454" s="221"/>
      <c r="CP454" s="221"/>
      <c r="CQ454" s="221"/>
      <c r="CR454" s="221"/>
      <c r="CS454" s="221"/>
      <c r="CT454" s="221"/>
      <c r="CU454" s="221"/>
      <c r="CV454" s="221"/>
      <c r="CW454" s="221"/>
      <c r="CX454" s="221"/>
      <c r="CY454" s="221"/>
      <c r="CZ454" s="221"/>
      <c r="DA454" s="221"/>
      <c r="DB454" s="221"/>
      <c r="DC454" s="221"/>
      <c r="DD454" s="221"/>
      <c r="DE454" s="221"/>
      <c r="DF454" s="221"/>
      <c r="DG454" s="221"/>
      <c r="DH454" s="221"/>
      <c r="DI454" s="221"/>
      <c r="DJ454" s="221"/>
      <c r="DK454" s="221"/>
      <c r="DL454" s="221"/>
      <c r="DM454" s="221"/>
      <c r="DN454" s="221"/>
      <c r="DO454" s="221"/>
      <c r="DP454" s="221"/>
      <c r="DQ454" s="221"/>
      <c r="DR454" s="221"/>
      <c r="DS454" s="221"/>
      <c r="DT454" s="221"/>
      <c r="DU454" s="221"/>
      <c r="DV454" s="221"/>
      <c r="DW454" s="221"/>
      <c r="DX454" s="221"/>
      <c r="DY454" s="221"/>
      <c r="DZ454" s="221"/>
      <c r="EA454" s="221"/>
      <c r="EB454" s="221"/>
      <c r="EC454" s="221"/>
      <c r="ED454" s="221"/>
      <c r="EE454" s="221"/>
      <c r="EF454" s="221"/>
      <c r="EG454" s="221"/>
      <c r="EH454" s="221"/>
      <c r="EI454" s="221"/>
      <c r="EJ454" s="221"/>
      <c r="EK454" s="221"/>
      <c r="EL454" s="221"/>
      <c r="EM454" s="221"/>
      <c r="EN454" s="221"/>
      <c r="EO454" s="221"/>
      <c r="EP454" s="221"/>
      <c r="EQ454" s="221"/>
      <c r="ER454" s="221"/>
      <c r="ES454" s="221"/>
      <c r="ET454" s="221"/>
      <c r="EU454" s="221"/>
      <c r="EV454" s="221"/>
      <c r="EW454" s="221"/>
      <c r="EX454" s="221"/>
      <c r="EY454" s="221"/>
      <c r="EZ454" s="221"/>
      <c r="FA454" s="221"/>
      <c r="FB454" s="221"/>
      <c r="FC454" s="221"/>
      <c r="FD454" s="221"/>
      <c r="FE454" s="221"/>
      <c r="FF454" s="221"/>
      <c r="FG454" s="221"/>
      <c r="FH454" s="221"/>
      <c r="FI454" s="221"/>
      <c r="FJ454" s="221"/>
      <c r="FK454" s="221"/>
      <c r="FL454" s="221"/>
      <c r="FM454" s="221"/>
      <c r="FN454" s="221"/>
      <c r="FO454" s="221"/>
      <c r="FP454" s="221"/>
      <c r="FQ454" s="221"/>
      <c r="FR454" s="221"/>
      <c r="FS454" s="221"/>
      <c r="FT454" s="221"/>
      <c r="FU454" s="221"/>
      <c r="FV454" s="221"/>
      <c r="FW454" s="221"/>
      <c r="FX454" s="221"/>
      <c r="FY454" s="221"/>
      <c r="FZ454" s="221"/>
      <c r="GA454" s="221"/>
      <c r="GB454" s="221"/>
      <c r="GC454" s="221"/>
      <c r="GD454" s="221"/>
      <c r="GE454" s="221"/>
      <c r="GF454" s="221"/>
      <c r="GG454" s="221"/>
      <c r="GH454" s="221"/>
      <c r="GI454" s="221"/>
      <c r="GJ454" s="221"/>
      <c r="GK454" s="221"/>
      <c r="GL454" s="221"/>
      <c r="GM454" s="221"/>
      <c r="GN454" s="221"/>
      <c r="GO454" s="221"/>
      <c r="GP454" s="221"/>
      <c r="GQ454" s="221"/>
      <c r="GR454" s="221"/>
      <c r="GS454" s="221"/>
      <c r="GT454" s="221"/>
      <c r="GU454" s="221"/>
      <c r="GV454" s="221"/>
      <c r="GW454" s="221"/>
      <c r="GX454" s="221"/>
      <c r="GY454" s="221"/>
      <c r="GZ454" s="221"/>
      <c r="HA454" s="221"/>
      <c r="HB454" s="221"/>
      <c r="HC454" s="221"/>
      <c r="HD454" s="221"/>
      <c r="HE454" s="221"/>
      <c r="HF454" s="221"/>
      <c r="HG454" s="221"/>
      <c r="HH454" s="221"/>
      <c r="HI454" s="221"/>
      <c r="HJ454" s="221"/>
      <c r="HK454" s="221"/>
      <c r="HL454" s="221"/>
      <c r="HM454" s="221"/>
      <c r="HN454" s="221"/>
      <c r="HO454" s="221"/>
      <c r="HP454" s="221"/>
      <c r="HQ454" s="221"/>
      <c r="HR454" s="221"/>
      <c r="HS454" s="221"/>
      <c r="HT454" s="221"/>
      <c r="HU454" s="221"/>
      <c r="HV454" s="221"/>
      <c r="HW454" s="221"/>
      <c r="HX454" s="221"/>
      <c r="HY454" s="221"/>
      <c r="HZ454" s="221"/>
      <c r="IA454" s="221"/>
      <c r="IB454" s="221"/>
      <c r="IC454" s="221"/>
      <c r="ID454" s="221"/>
      <c r="IE454" s="221"/>
      <c r="IF454" s="221"/>
      <c r="IG454" s="221"/>
      <c r="IH454" s="221"/>
      <c r="II454" s="221"/>
    </row>
    <row r="455" spans="1:243" x14ac:dyDescent="0.3">
      <c r="A455" s="105"/>
      <c r="B455" s="103"/>
      <c r="C455" s="228"/>
      <c r="D455" s="100"/>
      <c r="E455" s="102"/>
      <c r="F455" s="224"/>
      <c r="G455" s="221"/>
      <c r="H455" s="221"/>
      <c r="I455" s="221"/>
      <c r="J455" s="221"/>
      <c r="K455" s="221"/>
      <c r="L455" s="221"/>
      <c r="M455" s="221"/>
      <c r="N455" s="221"/>
      <c r="O455" s="221"/>
      <c r="P455" s="221"/>
      <c r="Q455" s="221"/>
      <c r="R455" s="221"/>
      <c r="S455" s="221"/>
      <c r="T455" s="221"/>
      <c r="U455" s="221"/>
      <c r="V455" s="221"/>
      <c r="W455" s="221"/>
      <c r="X455" s="221"/>
      <c r="Y455" s="221"/>
      <c r="Z455" s="221"/>
      <c r="AA455" s="221"/>
      <c r="AB455" s="221"/>
      <c r="AC455" s="221"/>
      <c r="AD455" s="221"/>
      <c r="AE455" s="221"/>
      <c r="AF455" s="221"/>
      <c r="AG455" s="221"/>
      <c r="AH455" s="221"/>
      <c r="AI455" s="221"/>
      <c r="AJ455" s="221"/>
      <c r="AK455" s="221"/>
      <c r="AL455" s="221"/>
      <c r="AM455" s="221"/>
      <c r="AN455" s="221"/>
      <c r="AO455" s="221"/>
      <c r="AP455" s="221"/>
      <c r="AQ455" s="221"/>
      <c r="AR455" s="221"/>
      <c r="AS455" s="221"/>
      <c r="AT455" s="221"/>
      <c r="AU455" s="221"/>
      <c r="AV455" s="221"/>
      <c r="AW455" s="221"/>
      <c r="AX455" s="221"/>
      <c r="AY455" s="221"/>
      <c r="AZ455" s="221"/>
      <c r="BA455" s="221"/>
      <c r="BB455" s="221"/>
      <c r="BC455" s="221"/>
      <c r="BD455" s="221"/>
      <c r="BE455" s="221"/>
      <c r="BF455" s="221"/>
      <c r="BG455" s="221"/>
      <c r="BH455" s="221"/>
      <c r="BI455" s="221"/>
      <c r="BJ455" s="221"/>
      <c r="BK455" s="221"/>
      <c r="BL455" s="221"/>
      <c r="BM455" s="221"/>
      <c r="BN455" s="221"/>
      <c r="BO455" s="221"/>
      <c r="BP455" s="221"/>
      <c r="BQ455" s="221"/>
      <c r="BR455" s="221"/>
      <c r="BS455" s="221"/>
      <c r="BT455" s="221"/>
      <c r="BU455" s="221"/>
      <c r="BV455" s="221"/>
      <c r="BW455" s="221"/>
      <c r="BX455" s="221"/>
      <c r="BY455" s="221"/>
      <c r="BZ455" s="221"/>
      <c r="CA455" s="221"/>
      <c r="CB455" s="221"/>
      <c r="CC455" s="221"/>
      <c r="CD455" s="221"/>
      <c r="CE455" s="221"/>
      <c r="CF455" s="221"/>
      <c r="CG455" s="221"/>
      <c r="CH455" s="221"/>
      <c r="CI455" s="221"/>
      <c r="CJ455" s="221"/>
      <c r="CK455" s="221"/>
      <c r="CL455" s="221"/>
      <c r="CM455" s="221"/>
      <c r="CN455" s="221"/>
      <c r="CO455" s="221"/>
      <c r="CP455" s="221"/>
      <c r="CQ455" s="221"/>
      <c r="CR455" s="221"/>
      <c r="CS455" s="221"/>
      <c r="CT455" s="221"/>
      <c r="CU455" s="221"/>
      <c r="CV455" s="221"/>
      <c r="CW455" s="221"/>
      <c r="CX455" s="221"/>
      <c r="CY455" s="221"/>
      <c r="CZ455" s="221"/>
      <c r="DA455" s="221"/>
      <c r="DB455" s="221"/>
      <c r="DC455" s="221"/>
      <c r="DD455" s="221"/>
      <c r="DE455" s="221"/>
      <c r="DF455" s="221"/>
      <c r="DG455" s="221"/>
      <c r="DH455" s="221"/>
      <c r="DI455" s="221"/>
      <c r="DJ455" s="221"/>
      <c r="DK455" s="221"/>
      <c r="DL455" s="221"/>
      <c r="DM455" s="221"/>
      <c r="DN455" s="221"/>
      <c r="DO455" s="221"/>
      <c r="DP455" s="221"/>
      <c r="DQ455" s="221"/>
      <c r="DR455" s="221"/>
      <c r="DS455" s="221"/>
      <c r="DT455" s="221"/>
      <c r="DU455" s="221"/>
      <c r="DV455" s="221"/>
      <c r="DW455" s="221"/>
      <c r="DX455" s="221"/>
      <c r="DY455" s="221"/>
      <c r="DZ455" s="221"/>
      <c r="EA455" s="221"/>
      <c r="EB455" s="221"/>
      <c r="EC455" s="221"/>
      <c r="ED455" s="221"/>
      <c r="EE455" s="221"/>
      <c r="EF455" s="221"/>
      <c r="EG455" s="221"/>
      <c r="EH455" s="221"/>
      <c r="EI455" s="221"/>
      <c r="EJ455" s="221"/>
      <c r="EK455" s="221"/>
      <c r="EL455" s="221"/>
      <c r="EM455" s="221"/>
      <c r="EN455" s="221"/>
      <c r="EO455" s="221"/>
      <c r="EP455" s="221"/>
      <c r="EQ455" s="221"/>
      <c r="ER455" s="221"/>
      <c r="ES455" s="221"/>
      <c r="ET455" s="221"/>
      <c r="EU455" s="221"/>
      <c r="EV455" s="221"/>
      <c r="EW455" s="221"/>
      <c r="EX455" s="221"/>
      <c r="EY455" s="221"/>
      <c r="EZ455" s="221"/>
      <c r="FA455" s="221"/>
      <c r="FB455" s="221"/>
      <c r="FC455" s="221"/>
      <c r="FD455" s="221"/>
      <c r="FE455" s="221"/>
      <c r="FF455" s="221"/>
      <c r="FG455" s="221"/>
      <c r="FH455" s="221"/>
      <c r="FI455" s="221"/>
      <c r="FJ455" s="221"/>
      <c r="FK455" s="221"/>
      <c r="FL455" s="221"/>
      <c r="FM455" s="221"/>
      <c r="FN455" s="221"/>
      <c r="FO455" s="221"/>
      <c r="FP455" s="221"/>
      <c r="FQ455" s="221"/>
      <c r="FR455" s="221"/>
      <c r="FS455" s="221"/>
      <c r="FT455" s="221"/>
      <c r="FU455" s="221"/>
      <c r="FV455" s="221"/>
      <c r="FW455" s="221"/>
      <c r="FX455" s="221"/>
      <c r="FY455" s="221"/>
      <c r="FZ455" s="221"/>
      <c r="GA455" s="221"/>
      <c r="GB455" s="221"/>
      <c r="GC455" s="221"/>
      <c r="GD455" s="221"/>
      <c r="GE455" s="221"/>
      <c r="GF455" s="221"/>
      <c r="GG455" s="221"/>
      <c r="GH455" s="221"/>
      <c r="GI455" s="221"/>
      <c r="GJ455" s="221"/>
      <c r="GK455" s="221"/>
      <c r="GL455" s="221"/>
      <c r="GM455" s="221"/>
      <c r="GN455" s="221"/>
      <c r="GO455" s="221"/>
      <c r="GP455" s="221"/>
      <c r="GQ455" s="221"/>
      <c r="GR455" s="221"/>
      <c r="GS455" s="221"/>
      <c r="GT455" s="221"/>
      <c r="GU455" s="221"/>
      <c r="GV455" s="221"/>
      <c r="GW455" s="221"/>
      <c r="GX455" s="221"/>
      <c r="GY455" s="221"/>
      <c r="GZ455" s="221"/>
      <c r="HA455" s="221"/>
      <c r="HB455" s="221"/>
      <c r="HC455" s="221"/>
      <c r="HD455" s="221"/>
      <c r="HE455" s="221"/>
      <c r="HF455" s="221"/>
      <c r="HG455" s="221"/>
      <c r="HH455" s="221"/>
      <c r="HI455" s="221"/>
      <c r="HJ455" s="221"/>
      <c r="HK455" s="221"/>
      <c r="HL455" s="221"/>
      <c r="HM455" s="221"/>
      <c r="HN455" s="221"/>
      <c r="HO455" s="221"/>
      <c r="HP455" s="221"/>
      <c r="HQ455" s="221"/>
      <c r="HR455" s="221"/>
      <c r="HS455" s="221"/>
      <c r="HT455" s="221"/>
      <c r="HU455" s="221"/>
      <c r="HV455" s="221"/>
      <c r="HW455" s="221"/>
      <c r="HX455" s="221"/>
      <c r="HY455" s="221"/>
      <c r="HZ455" s="221"/>
      <c r="IA455" s="221"/>
      <c r="IB455" s="221"/>
      <c r="IC455" s="221"/>
      <c r="ID455" s="221"/>
      <c r="IE455" s="221"/>
      <c r="IF455" s="221"/>
      <c r="IG455" s="221"/>
      <c r="IH455" s="221"/>
      <c r="II455" s="221"/>
    </row>
    <row r="456" spans="1:243" x14ac:dyDescent="0.3">
      <c r="A456" s="105"/>
      <c r="B456" s="103"/>
      <c r="C456" s="228"/>
      <c r="D456" s="100"/>
      <c r="E456" s="102"/>
      <c r="F456" s="224"/>
      <c r="G456" s="221"/>
      <c r="H456" s="221"/>
      <c r="I456" s="221"/>
      <c r="J456" s="221"/>
      <c r="K456" s="221"/>
      <c r="L456" s="221"/>
      <c r="M456" s="221"/>
      <c r="N456" s="221"/>
      <c r="O456" s="221"/>
      <c r="P456" s="221"/>
      <c r="Q456" s="221"/>
      <c r="R456" s="221"/>
      <c r="S456" s="221"/>
      <c r="T456" s="221"/>
      <c r="U456" s="221"/>
      <c r="V456" s="221"/>
      <c r="W456" s="221"/>
      <c r="X456" s="221"/>
      <c r="Y456" s="221"/>
      <c r="Z456" s="221"/>
      <c r="AA456" s="221"/>
      <c r="AB456" s="221"/>
      <c r="AC456" s="221"/>
      <c r="AD456" s="221"/>
      <c r="AE456" s="221"/>
      <c r="AF456" s="221"/>
      <c r="AG456" s="221"/>
      <c r="AH456" s="221"/>
      <c r="AI456" s="221"/>
      <c r="AJ456" s="221"/>
      <c r="AK456" s="221"/>
      <c r="AL456" s="221"/>
      <c r="AM456" s="221"/>
      <c r="AN456" s="221"/>
      <c r="AO456" s="221"/>
      <c r="AP456" s="221"/>
      <c r="AQ456" s="221"/>
      <c r="AR456" s="221"/>
      <c r="AS456" s="221"/>
      <c r="AT456" s="221"/>
      <c r="AU456" s="221"/>
      <c r="AV456" s="221"/>
      <c r="AW456" s="221"/>
      <c r="AX456" s="221"/>
      <c r="AY456" s="221"/>
      <c r="AZ456" s="221"/>
      <c r="BA456" s="221"/>
      <c r="BB456" s="221"/>
      <c r="BC456" s="221"/>
      <c r="BD456" s="221"/>
      <c r="BE456" s="221"/>
      <c r="BF456" s="221"/>
      <c r="BG456" s="221"/>
      <c r="BH456" s="221"/>
      <c r="BI456" s="221"/>
      <c r="BJ456" s="221"/>
      <c r="BK456" s="221"/>
      <c r="BL456" s="221"/>
      <c r="BM456" s="221"/>
      <c r="BN456" s="221"/>
      <c r="BO456" s="221"/>
      <c r="BP456" s="221"/>
      <c r="BQ456" s="221"/>
      <c r="BR456" s="221"/>
      <c r="BS456" s="221"/>
      <c r="BT456" s="221"/>
      <c r="BU456" s="221"/>
      <c r="BV456" s="221"/>
      <c r="BW456" s="221"/>
      <c r="BX456" s="221"/>
      <c r="BY456" s="221"/>
      <c r="BZ456" s="221"/>
      <c r="CA456" s="221"/>
      <c r="CB456" s="221"/>
      <c r="CC456" s="221"/>
      <c r="CD456" s="221"/>
      <c r="CE456" s="221"/>
      <c r="CF456" s="221"/>
      <c r="CG456" s="221"/>
      <c r="CH456" s="221"/>
      <c r="CI456" s="221"/>
      <c r="CJ456" s="221"/>
      <c r="CK456" s="221"/>
      <c r="CL456" s="221"/>
      <c r="CM456" s="221"/>
      <c r="CN456" s="221"/>
      <c r="CO456" s="221"/>
      <c r="CP456" s="221"/>
      <c r="CQ456" s="221"/>
      <c r="CR456" s="221"/>
      <c r="CS456" s="221"/>
      <c r="CT456" s="221"/>
      <c r="CU456" s="221"/>
      <c r="CV456" s="221"/>
      <c r="CW456" s="221"/>
      <c r="CX456" s="221"/>
      <c r="CY456" s="221"/>
      <c r="CZ456" s="221"/>
      <c r="DA456" s="221"/>
      <c r="DB456" s="221"/>
      <c r="DC456" s="221"/>
      <c r="DD456" s="221"/>
      <c r="DE456" s="221"/>
      <c r="DF456" s="221"/>
      <c r="DG456" s="221"/>
      <c r="DH456" s="221"/>
      <c r="DI456" s="221"/>
      <c r="DJ456" s="221"/>
      <c r="DK456" s="221"/>
      <c r="DL456" s="221"/>
      <c r="DM456" s="221"/>
      <c r="DN456" s="221"/>
      <c r="DO456" s="221"/>
      <c r="DP456" s="221"/>
      <c r="DQ456" s="221"/>
      <c r="DR456" s="221"/>
      <c r="DS456" s="221"/>
      <c r="DT456" s="221"/>
      <c r="DU456" s="221"/>
      <c r="DV456" s="221"/>
      <c r="DW456" s="221"/>
      <c r="DX456" s="221"/>
      <c r="DY456" s="221"/>
      <c r="DZ456" s="221"/>
      <c r="EA456" s="221"/>
      <c r="EB456" s="221"/>
      <c r="EC456" s="221"/>
      <c r="ED456" s="221"/>
      <c r="EE456" s="221"/>
      <c r="EF456" s="221"/>
      <c r="EG456" s="221"/>
      <c r="EH456" s="221"/>
      <c r="EI456" s="221"/>
      <c r="EJ456" s="221"/>
      <c r="EK456" s="221"/>
      <c r="EL456" s="221"/>
      <c r="EM456" s="221"/>
      <c r="EN456" s="221"/>
      <c r="EO456" s="221"/>
      <c r="EP456" s="221"/>
      <c r="EQ456" s="221"/>
      <c r="ER456" s="221"/>
      <c r="ES456" s="221"/>
      <c r="ET456" s="221"/>
      <c r="EU456" s="221"/>
      <c r="EV456" s="221"/>
      <c r="EW456" s="221"/>
      <c r="EX456" s="221"/>
      <c r="EY456" s="221"/>
      <c r="EZ456" s="221"/>
      <c r="FA456" s="221"/>
      <c r="FB456" s="221"/>
      <c r="FC456" s="221"/>
      <c r="FD456" s="221"/>
      <c r="FE456" s="221"/>
      <c r="FF456" s="221"/>
      <c r="FG456" s="221"/>
      <c r="FH456" s="221"/>
      <c r="FI456" s="221"/>
      <c r="FJ456" s="221"/>
      <c r="FK456" s="221"/>
      <c r="FL456" s="221"/>
      <c r="FM456" s="221"/>
      <c r="FN456" s="221"/>
      <c r="FO456" s="221"/>
      <c r="FP456" s="221"/>
      <c r="FQ456" s="221"/>
      <c r="FR456" s="221"/>
      <c r="FS456" s="221"/>
      <c r="FT456" s="221"/>
      <c r="FU456" s="221"/>
      <c r="FV456" s="221"/>
      <c r="FW456" s="221"/>
      <c r="FX456" s="221"/>
      <c r="FY456" s="221"/>
      <c r="FZ456" s="221"/>
      <c r="GA456" s="221"/>
      <c r="GB456" s="221"/>
      <c r="GC456" s="221"/>
      <c r="GD456" s="221"/>
      <c r="GE456" s="221"/>
      <c r="GF456" s="221"/>
      <c r="GG456" s="221"/>
      <c r="GH456" s="221"/>
      <c r="GI456" s="221"/>
      <c r="GJ456" s="221"/>
      <c r="GK456" s="221"/>
      <c r="GL456" s="221"/>
      <c r="GM456" s="221"/>
      <c r="GN456" s="221"/>
      <c r="GO456" s="221"/>
      <c r="GP456" s="221"/>
      <c r="GQ456" s="221"/>
      <c r="GR456" s="221"/>
      <c r="GS456" s="221"/>
      <c r="GT456" s="221"/>
      <c r="GU456" s="221"/>
      <c r="GV456" s="221"/>
      <c r="GW456" s="221"/>
      <c r="GX456" s="221"/>
      <c r="GY456" s="221"/>
      <c r="GZ456" s="221"/>
      <c r="HA456" s="221"/>
      <c r="HB456" s="221"/>
      <c r="HC456" s="221"/>
      <c r="HD456" s="221"/>
      <c r="HE456" s="221"/>
      <c r="HF456" s="221"/>
      <c r="HG456" s="221"/>
      <c r="HH456" s="221"/>
      <c r="HI456" s="221"/>
      <c r="HJ456" s="221"/>
      <c r="HK456" s="221"/>
      <c r="HL456" s="221"/>
      <c r="HM456" s="221"/>
      <c r="HN456" s="221"/>
      <c r="HO456" s="221"/>
      <c r="HP456" s="221"/>
      <c r="HQ456" s="221"/>
      <c r="HR456" s="221"/>
      <c r="HS456" s="221"/>
      <c r="HT456" s="221"/>
      <c r="HU456" s="221"/>
      <c r="HV456" s="221"/>
      <c r="HW456" s="221"/>
      <c r="HX456" s="221"/>
      <c r="HY456" s="221"/>
      <c r="HZ456" s="221"/>
      <c r="IA456" s="221"/>
      <c r="IB456" s="221"/>
      <c r="IC456" s="221"/>
      <c r="ID456" s="221"/>
      <c r="IE456" s="221"/>
      <c r="IF456" s="221"/>
      <c r="IG456" s="221"/>
      <c r="IH456" s="221"/>
      <c r="II456" s="221"/>
    </row>
    <row r="457" spans="1:243" x14ac:dyDescent="0.3">
      <c r="A457" s="105"/>
      <c r="B457" s="103"/>
      <c r="C457" s="228"/>
      <c r="D457" s="100"/>
      <c r="E457" s="102"/>
      <c r="F457" s="224"/>
      <c r="G457" s="221"/>
      <c r="H457" s="221"/>
      <c r="I457" s="221"/>
      <c r="J457" s="221"/>
      <c r="K457" s="221"/>
      <c r="L457" s="221"/>
      <c r="M457" s="221"/>
      <c r="N457" s="221"/>
      <c r="O457" s="221"/>
      <c r="P457" s="221"/>
      <c r="Q457" s="221"/>
      <c r="R457" s="221"/>
      <c r="S457" s="221"/>
      <c r="T457" s="221"/>
      <c r="U457" s="221"/>
      <c r="V457" s="221"/>
      <c r="W457" s="221"/>
      <c r="X457" s="221"/>
      <c r="Y457" s="221"/>
      <c r="Z457" s="221"/>
      <c r="AA457" s="221"/>
      <c r="AB457" s="221"/>
      <c r="AC457" s="221"/>
      <c r="AD457" s="221"/>
      <c r="AE457" s="221"/>
      <c r="AF457" s="221"/>
      <c r="AG457" s="221"/>
      <c r="AH457" s="221"/>
      <c r="AI457" s="221"/>
      <c r="AJ457" s="221"/>
      <c r="AK457" s="221"/>
      <c r="AL457" s="221"/>
      <c r="AM457" s="221"/>
      <c r="AN457" s="221"/>
      <c r="AO457" s="221"/>
      <c r="AP457" s="221"/>
      <c r="AQ457" s="221"/>
      <c r="AR457" s="221"/>
      <c r="AS457" s="221"/>
      <c r="AT457" s="221"/>
      <c r="AU457" s="221"/>
      <c r="AV457" s="221"/>
      <c r="AW457" s="221"/>
      <c r="AX457" s="221"/>
      <c r="AY457" s="221"/>
      <c r="AZ457" s="221"/>
      <c r="BA457" s="221"/>
      <c r="BB457" s="221"/>
      <c r="BC457" s="221"/>
      <c r="BD457" s="221"/>
      <c r="BE457" s="221"/>
      <c r="BF457" s="221"/>
      <c r="BG457" s="221"/>
      <c r="BH457" s="221"/>
      <c r="BI457" s="221"/>
      <c r="BJ457" s="221"/>
      <c r="BK457" s="221"/>
      <c r="BL457" s="221"/>
      <c r="BM457" s="221"/>
      <c r="BN457" s="221"/>
      <c r="BO457" s="221"/>
      <c r="BP457" s="221"/>
      <c r="BQ457" s="221"/>
      <c r="BR457" s="221"/>
      <c r="BS457" s="221"/>
      <c r="BT457" s="221"/>
      <c r="BU457" s="221"/>
      <c r="BV457" s="221"/>
      <c r="BW457" s="221"/>
      <c r="BX457" s="221"/>
      <c r="BY457" s="221"/>
      <c r="BZ457" s="221"/>
      <c r="CA457" s="221"/>
      <c r="CB457" s="221"/>
      <c r="CC457" s="221"/>
      <c r="CD457" s="221"/>
      <c r="CE457" s="221"/>
      <c r="CF457" s="221"/>
      <c r="CG457" s="221"/>
      <c r="CH457" s="221"/>
      <c r="CI457" s="221"/>
      <c r="CJ457" s="221"/>
      <c r="CK457" s="221"/>
      <c r="CL457" s="221"/>
      <c r="CM457" s="221"/>
      <c r="CN457" s="221"/>
      <c r="CO457" s="221"/>
      <c r="CP457" s="221"/>
      <c r="CQ457" s="221"/>
      <c r="CR457" s="221"/>
      <c r="CS457" s="221"/>
      <c r="CT457" s="221"/>
      <c r="CU457" s="221"/>
      <c r="CV457" s="221"/>
      <c r="CW457" s="221"/>
      <c r="CX457" s="221"/>
      <c r="CY457" s="221"/>
      <c r="CZ457" s="221"/>
      <c r="DA457" s="221"/>
      <c r="DB457" s="221"/>
      <c r="DC457" s="221"/>
      <c r="DD457" s="221"/>
      <c r="DE457" s="221"/>
      <c r="DF457" s="221"/>
      <c r="DG457" s="221"/>
      <c r="DH457" s="221"/>
      <c r="DI457" s="221"/>
      <c r="DJ457" s="221"/>
      <c r="DK457" s="221"/>
      <c r="DL457" s="221"/>
      <c r="DM457" s="221"/>
      <c r="DN457" s="221"/>
      <c r="DO457" s="221"/>
      <c r="DP457" s="221"/>
      <c r="DQ457" s="221"/>
      <c r="DR457" s="221"/>
      <c r="DS457" s="221"/>
      <c r="DT457" s="221"/>
      <c r="DU457" s="221"/>
      <c r="DV457" s="221"/>
      <c r="DW457" s="221"/>
      <c r="DX457" s="221"/>
      <c r="DY457" s="221"/>
      <c r="DZ457" s="221"/>
      <c r="EA457" s="221"/>
      <c r="EB457" s="221"/>
      <c r="EC457" s="221"/>
      <c r="ED457" s="221"/>
      <c r="EE457" s="221"/>
      <c r="EF457" s="221"/>
      <c r="EG457" s="221"/>
      <c r="EH457" s="221"/>
      <c r="EI457" s="221"/>
      <c r="EJ457" s="221"/>
      <c r="EK457" s="221"/>
      <c r="EL457" s="221"/>
      <c r="EM457" s="221"/>
      <c r="EN457" s="221"/>
      <c r="EO457" s="221"/>
      <c r="EP457" s="221"/>
      <c r="EQ457" s="221"/>
      <c r="ER457" s="221"/>
      <c r="ES457" s="221"/>
      <c r="ET457" s="221"/>
      <c r="EU457" s="221"/>
      <c r="EV457" s="221"/>
      <c r="EW457" s="221"/>
      <c r="EX457" s="221"/>
      <c r="EY457" s="221"/>
      <c r="EZ457" s="221"/>
      <c r="FA457" s="221"/>
      <c r="FB457" s="221"/>
      <c r="FC457" s="221"/>
      <c r="FD457" s="221"/>
      <c r="FE457" s="221"/>
      <c r="FF457" s="221"/>
      <c r="FG457" s="221"/>
      <c r="FH457" s="221"/>
      <c r="FI457" s="221"/>
      <c r="FJ457" s="221"/>
      <c r="FK457" s="221"/>
      <c r="FL457" s="221"/>
      <c r="FM457" s="221"/>
      <c r="FN457" s="221"/>
      <c r="FO457" s="221"/>
      <c r="FP457" s="221"/>
      <c r="FQ457" s="221"/>
      <c r="FR457" s="221"/>
      <c r="FS457" s="221"/>
      <c r="FT457" s="221"/>
      <c r="FU457" s="221"/>
      <c r="FV457" s="221"/>
      <c r="FW457" s="221"/>
      <c r="FX457" s="221"/>
      <c r="FY457" s="221"/>
      <c r="FZ457" s="221"/>
      <c r="GA457" s="221"/>
      <c r="GB457" s="221"/>
      <c r="GC457" s="221"/>
      <c r="GD457" s="221"/>
      <c r="GE457" s="221"/>
      <c r="GF457" s="221"/>
      <c r="GG457" s="221"/>
      <c r="GH457" s="221"/>
      <c r="GI457" s="221"/>
      <c r="GJ457" s="221"/>
      <c r="GK457" s="221"/>
      <c r="GL457" s="221"/>
      <c r="GM457" s="221"/>
      <c r="GN457" s="221"/>
      <c r="GO457" s="221"/>
      <c r="GP457" s="221"/>
      <c r="GQ457" s="221"/>
      <c r="GR457" s="221"/>
      <c r="GS457" s="221"/>
      <c r="GT457" s="221"/>
      <c r="GU457" s="221"/>
      <c r="GV457" s="221"/>
      <c r="GW457" s="221"/>
      <c r="GX457" s="221"/>
      <c r="GY457" s="221"/>
      <c r="GZ457" s="221"/>
      <c r="HA457" s="221"/>
      <c r="HB457" s="221"/>
      <c r="HC457" s="221"/>
      <c r="HD457" s="221"/>
      <c r="HE457" s="221"/>
      <c r="HF457" s="221"/>
      <c r="HG457" s="221"/>
      <c r="HH457" s="221"/>
      <c r="HI457" s="221"/>
      <c r="HJ457" s="221"/>
      <c r="HK457" s="221"/>
      <c r="HL457" s="221"/>
      <c r="HM457" s="221"/>
      <c r="HN457" s="221"/>
      <c r="HO457" s="221"/>
      <c r="HP457" s="221"/>
      <c r="HQ457" s="221"/>
      <c r="HR457" s="221"/>
      <c r="HS457" s="221"/>
      <c r="HT457" s="221"/>
      <c r="HU457" s="221"/>
      <c r="HV457" s="221"/>
      <c r="HW457" s="221"/>
      <c r="HX457" s="221"/>
      <c r="HY457" s="221"/>
      <c r="HZ457" s="221"/>
      <c r="IA457" s="221"/>
      <c r="IB457" s="221"/>
      <c r="IC457" s="221"/>
      <c r="ID457" s="221"/>
      <c r="IE457" s="221"/>
      <c r="IF457" s="221"/>
      <c r="IG457" s="221"/>
      <c r="IH457" s="221"/>
      <c r="II457" s="221"/>
    </row>
    <row r="458" spans="1:243" x14ac:dyDescent="0.3">
      <c r="A458" s="105"/>
      <c r="B458" s="103"/>
      <c r="C458" s="228"/>
      <c r="D458" s="100"/>
      <c r="E458" s="102"/>
      <c r="F458" s="224"/>
      <c r="G458" s="221"/>
      <c r="H458" s="221"/>
      <c r="I458" s="221"/>
      <c r="J458" s="221"/>
      <c r="K458" s="221"/>
      <c r="L458" s="221"/>
      <c r="M458" s="221"/>
      <c r="N458" s="221"/>
      <c r="O458" s="221"/>
      <c r="P458" s="221"/>
      <c r="Q458" s="221"/>
      <c r="R458" s="221"/>
      <c r="S458" s="221"/>
      <c r="T458" s="221"/>
      <c r="U458" s="221"/>
      <c r="V458" s="221"/>
      <c r="W458" s="221"/>
      <c r="X458" s="221"/>
      <c r="Y458" s="221"/>
      <c r="Z458" s="221"/>
      <c r="AA458" s="221"/>
      <c r="AB458" s="221"/>
      <c r="AC458" s="221"/>
      <c r="AD458" s="221"/>
      <c r="AE458" s="221"/>
      <c r="AF458" s="221"/>
      <c r="AG458" s="221"/>
      <c r="AH458" s="221"/>
      <c r="AI458" s="221"/>
      <c r="AJ458" s="221"/>
      <c r="AK458" s="221"/>
      <c r="AL458" s="221"/>
      <c r="AM458" s="221"/>
      <c r="AN458" s="221"/>
      <c r="AO458" s="221"/>
      <c r="AP458" s="221"/>
      <c r="AQ458" s="221"/>
      <c r="AR458" s="221"/>
      <c r="AS458" s="221"/>
      <c r="AT458" s="221"/>
      <c r="AU458" s="221"/>
      <c r="AV458" s="221"/>
      <c r="AW458" s="221"/>
      <c r="AX458" s="221"/>
      <c r="AY458" s="221"/>
      <c r="AZ458" s="221"/>
      <c r="BA458" s="221"/>
      <c r="BB458" s="221"/>
      <c r="BC458" s="221"/>
      <c r="BD458" s="221"/>
      <c r="BE458" s="221"/>
      <c r="BF458" s="221"/>
      <c r="BG458" s="221"/>
      <c r="BH458" s="221"/>
      <c r="BI458" s="221"/>
      <c r="BJ458" s="221"/>
      <c r="BK458" s="221"/>
      <c r="BL458" s="221"/>
      <c r="BM458" s="221"/>
      <c r="BN458" s="221"/>
      <c r="BO458" s="221"/>
      <c r="BP458" s="221"/>
      <c r="BQ458" s="221"/>
      <c r="BR458" s="221"/>
      <c r="BS458" s="221"/>
      <c r="BT458" s="221"/>
      <c r="BU458" s="221"/>
      <c r="BV458" s="221"/>
      <c r="BW458" s="221"/>
      <c r="BX458" s="221"/>
      <c r="BY458" s="221"/>
      <c r="BZ458" s="221"/>
      <c r="CA458" s="221"/>
      <c r="CB458" s="221"/>
      <c r="CC458" s="221"/>
      <c r="CD458" s="221"/>
      <c r="CE458" s="221"/>
      <c r="CF458" s="221"/>
      <c r="CG458" s="221"/>
      <c r="CH458" s="221"/>
      <c r="CI458" s="221"/>
      <c r="CJ458" s="221"/>
      <c r="CK458" s="221"/>
      <c r="CL458" s="221"/>
      <c r="CM458" s="221"/>
      <c r="CN458" s="221"/>
      <c r="CO458" s="221"/>
      <c r="CP458" s="221"/>
      <c r="CQ458" s="221"/>
      <c r="CR458" s="221"/>
      <c r="CS458" s="221"/>
      <c r="CT458" s="221"/>
      <c r="CU458" s="221"/>
      <c r="CV458" s="221"/>
      <c r="CW458" s="221"/>
      <c r="CX458" s="221"/>
      <c r="CY458" s="221"/>
      <c r="CZ458" s="221"/>
      <c r="DA458" s="221"/>
      <c r="DB458" s="221"/>
      <c r="DC458" s="221"/>
      <c r="DD458" s="221"/>
      <c r="DE458" s="221"/>
      <c r="DF458" s="221"/>
      <c r="DG458" s="221"/>
      <c r="DH458" s="221"/>
      <c r="DI458" s="221"/>
      <c r="DJ458" s="221"/>
      <c r="DK458" s="221"/>
      <c r="DL458" s="221"/>
      <c r="DM458" s="221"/>
      <c r="DN458" s="221"/>
      <c r="DO458" s="221"/>
      <c r="DP458" s="221"/>
      <c r="DQ458" s="221"/>
      <c r="DR458" s="221"/>
      <c r="DS458" s="221"/>
      <c r="DT458" s="221"/>
      <c r="DU458" s="221"/>
      <c r="DV458" s="221"/>
      <c r="DW458" s="221"/>
      <c r="DX458" s="221"/>
      <c r="DY458" s="221"/>
      <c r="DZ458" s="221"/>
      <c r="EA458" s="221"/>
      <c r="EB458" s="221"/>
      <c r="EC458" s="221"/>
      <c r="ED458" s="221"/>
      <c r="EE458" s="221"/>
      <c r="EF458" s="221"/>
      <c r="EG458" s="221"/>
      <c r="EH458" s="221"/>
      <c r="EI458" s="221"/>
      <c r="EJ458" s="221"/>
      <c r="EK458" s="221"/>
      <c r="EL458" s="221"/>
      <c r="EM458" s="221"/>
      <c r="EN458" s="221"/>
      <c r="EO458" s="221"/>
      <c r="EP458" s="221"/>
      <c r="EQ458" s="221"/>
      <c r="ER458" s="221"/>
      <c r="ES458" s="221"/>
      <c r="ET458" s="221"/>
      <c r="EU458" s="221"/>
      <c r="EV458" s="221"/>
      <c r="EW458" s="221"/>
      <c r="EX458" s="221"/>
      <c r="EY458" s="221"/>
      <c r="EZ458" s="221"/>
      <c r="FA458" s="221"/>
      <c r="FB458" s="221"/>
      <c r="FC458" s="221"/>
      <c r="FD458" s="221"/>
      <c r="FE458" s="221"/>
      <c r="FF458" s="221"/>
      <c r="FG458" s="221"/>
      <c r="FH458" s="221"/>
      <c r="FI458" s="221"/>
      <c r="FJ458" s="221"/>
      <c r="FK458" s="221"/>
      <c r="FL458" s="221"/>
      <c r="FM458" s="221"/>
      <c r="FN458" s="221"/>
      <c r="FO458" s="221"/>
      <c r="FP458" s="221"/>
      <c r="FQ458" s="221"/>
      <c r="FR458" s="221"/>
      <c r="FS458" s="221"/>
      <c r="FT458" s="221"/>
      <c r="FU458" s="221"/>
      <c r="FV458" s="221"/>
      <c r="FW458" s="221"/>
      <c r="FX458" s="221"/>
      <c r="FY458" s="221"/>
      <c r="FZ458" s="221"/>
      <c r="GA458" s="221"/>
      <c r="GB458" s="221"/>
      <c r="GC458" s="221"/>
      <c r="GD458" s="221"/>
      <c r="GE458" s="221"/>
      <c r="GF458" s="221"/>
      <c r="GG458" s="221"/>
      <c r="GH458" s="221"/>
      <c r="GI458" s="221"/>
      <c r="GJ458" s="221"/>
      <c r="GK458" s="221"/>
      <c r="GL458" s="221"/>
      <c r="GM458" s="221"/>
      <c r="GN458" s="221"/>
      <c r="GO458" s="221"/>
      <c r="GP458" s="221"/>
      <c r="GQ458" s="221"/>
      <c r="GR458" s="221"/>
      <c r="GS458" s="221"/>
      <c r="GT458" s="221"/>
      <c r="GU458" s="221"/>
      <c r="GV458" s="221"/>
      <c r="GW458" s="221"/>
      <c r="GX458" s="221"/>
      <c r="GY458" s="221"/>
      <c r="GZ458" s="221"/>
      <c r="HA458" s="221"/>
      <c r="HB458" s="221"/>
      <c r="HC458" s="221"/>
      <c r="HD458" s="221"/>
      <c r="HE458" s="221"/>
      <c r="HF458" s="221"/>
      <c r="HG458" s="221"/>
      <c r="HH458" s="221"/>
      <c r="HI458" s="221"/>
      <c r="HJ458" s="221"/>
      <c r="HK458" s="221"/>
      <c r="HL458" s="221"/>
      <c r="HM458" s="221"/>
      <c r="HN458" s="221"/>
      <c r="HO458" s="221"/>
      <c r="HP458" s="221"/>
      <c r="HQ458" s="221"/>
      <c r="HR458" s="221"/>
      <c r="HS458" s="221"/>
      <c r="HT458" s="221"/>
      <c r="HU458" s="221"/>
      <c r="HV458" s="221"/>
      <c r="HW458" s="221"/>
      <c r="HX458" s="221"/>
      <c r="HY458" s="221"/>
      <c r="HZ458" s="221"/>
      <c r="IA458" s="221"/>
      <c r="IB458" s="221"/>
      <c r="IC458" s="221"/>
      <c r="ID458" s="221"/>
      <c r="IE458" s="221"/>
      <c r="IF458" s="221"/>
      <c r="IG458" s="221"/>
      <c r="IH458" s="221"/>
      <c r="II458" s="221"/>
    </row>
    <row r="459" spans="1:243" x14ac:dyDescent="0.3">
      <c r="A459" s="105"/>
      <c r="B459" s="103"/>
      <c r="C459" s="228"/>
      <c r="D459" s="100"/>
      <c r="E459" s="102"/>
      <c r="F459" s="224"/>
      <c r="G459" s="221"/>
      <c r="H459" s="221"/>
      <c r="I459" s="221"/>
      <c r="J459" s="221"/>
      <c r="K459" s="221"/>
      <c r="L459" s="221"/>
      <c r="M459" s="221"/>
      <c r="N459" s="221"/>
      <c r="O459" s="221"/>
      <c r="P459" s="221"/>
      <c r="Q459" s="221"/>
      <c r="R459" s="221"/>
      <c r="S459" s="221"/>
      <c r="T459" s="221"/>
      <c r="U459" s="221"/>
      <c r="V459" s="221"/>
      <c r="W459" s="221"/>
      <c r="X459" s="221"/>
      <c r="Y459" s="221"/>
      <c r="Z459" s="221"/>
      <c r="AA459" s="221"/>
      <c r="AB459" s="221"/>
      <c r="AC459" s="221"/>
      <c r="AD459" s="221"/>
      <c r="AE459" s="221"/>
      <c r="AF459" s="221"/>
      <c r="AG459" s="221"/>
      <c r="AH459" s="221"/>
      <c r="AI459" s="221"/>
      <c r="AJ459" s="221"/>
      <c r="AK459" s="221"/>
      <c r="AL459" s="221"/>
      <c r="AM459" s="221"/>
      <c r="AN459" s="221"/>
      <c r="AO459" s="221"/>
      <c r="AP459" s="221"/>
      <c r="AQ459" s="221"/>
      <c r="AR459" s="221"/>
      <c r="AS459" s="221"/>
      <c r="AT459" s="221"/>
      <c r="AU459" s="221"/>
      <c r="AV459" s="221"/>
      <c r="AW459" s="221"/>
      <c r="AX459" s="221"/>
      <c r="AY459" s="221"/>
      <c r="AZ459" s="221"/>
      <c r="BA459" s="221"/>
      <c r="BB459" s="221"/>
      <c r="BC459" s="221"/>
      <c r="BD459" s="221"/>
      <c r="BE459" s="221"/>
      <c r="BF459" s="221"/>
      <c r="BG459" s="221"/>
      <c r="BH459" s="221"/>
      <c r="BI459" s="221"/>
      <c r="BJ459" s="221"/>
      <c r="BK459" s="221"/>
      <c r="BL459" s="221"/>
      <c r="BM459" s="221"/>
      <c r="BN459" s="221"/>
      <c r="BO459" s="221"/>
      <c r="BP459" s="221"/>
      <c r="BQ459" s="221"/>
      <c r="BR459" s="221"/>
      <c r="BS459" s="221"/>
      <c r="BT459" s="221"/>
      <c r="BU459" s="221"/>
      <c r="BV459" s="221"/>
      <c r="BW459" s="221"/>
      <c r="BX459" s="221"/>
      <c r="BY459" s="221"/>
      <c r="BZ459" s="221"/>
      <c r="CA459" s="221"/>
      <c r="CB459" s="221"/>
      <c r="CC459" s="221"/>
      <c r="CD459" s="221"/>
      <c r="CE459" s="221"/>
      <c r="CF459" s="221"/>
      <c r="CG459" s="221"/>
      <c r="CH459" s="221"/>
      <c r="CI459" s="221"/>
      <c r="CJ459" s="221"/>
      <c r="CK459" s="221"/>
      <c r="CL459" s="221"/>
      <c r="CM459" s="221"/>
      <c r="CN459" s="221"/>
      <c r="CO459" s="221"/>
      <c r="CP459" s="221"/>
      <c r="CQ459" s="221"/>
      <c r="CR459" s="221"/>
      <c r="CS459" s="221"/>
      <c r="CT459" s="221"/>
      <c r="CU459" s="221"/>
      <c r="CV459" s="221"/>
      <c r="CW459" s="221"/>
      <c r="CX459" s="221"/>
      <c r="CY459" s="221"/>
      <c r="CZ459" s="221"/>
      <c r="DA459" s="221"/>
      <c r="DB459" s="221"/>
      <c r="DC459" s="221"/>
      <c r="DD459" s="221"/>
      <c r="DE459" s="221"/>
      <c r="DF459" s="221"/>
      <c r="DG459" s="221"/>
      <c r="DH459" s="221"/>
      <c r="DI459" s="221"/>
      <c r="DJ459" s="221"/>
      <c r="DK459" s="221"/>
      <c r="DL459" s="221"/>
      <c r="DM459" s="221"/>
      <c r="DN459" s="221"/>
      <c r="DO459" s="221"/>
      <c r="DP459" s="221"/>
      <c r="DQ459" s="221"/>
      <c r="DR459" s="221"/>
      <c r="DS459" s="221"/>
      <c r="DT459" s="221"/>
      <c r="DU459" s="221"/>
      <c r="DV459" s="221"/>
      <c r="DW459" s="221"/>
      <c r="DX459" s="221"/>
      <c r="DY459" s="221"/>
      <c r="DZ459" s="221"/>
      <c r="EA459" s="221"/>
      <c r="EB459" s="221"/>
      <c r="EC459" s="221"/>
      <c r="ED459" s="221"/>
      <c r="EE459" s="221"/>
      <c r="EF459" s="221"/>
      <c r="EG459" s="221"/>
      <c r="EH459" s="221"/>
      <c r="EI459" s="221"/>
      <c r="EJ459" s="221"/>
      <c r="EK459" s="221"/>
      <c r="EL459" s="221"/>
      <c r="EM459" s="221"/>
      <c r="EN459" s="221"/>
      <c r="EO459" s="221"/>
      <c r="EP459" s="221"/>
      <c r="EQ459" s="221"/>
      <c r="ER459" s="221"/>
      <c r="ES459" s="221"/>
      <c r="ET459" s="221"/>
      <c r="EU459" s="221"/>
      <c r="EV459" s="221"/>
      <c r="EW459" s="221"/>
      <c r="EX459" s="221"/>
      <c r="EY459" s="221"/>
      <c r="EZ459" s="221"/>
      <c r="FA459" s="221"/>
      <c r="FB459" s="221"/>
      <c r="FC459" s="221"/>
      <c r="FD459" s="221"/>
      <c r="FE459" s="221"/>
      <c r="FF459" s="221"/>
      <c r="FG459" s="221"/>
      <c r="FH459" s="221"/>
      <c r="FI459" s="221"/>
      <c r="FJ459" s="221"/>
      <c r="FK459" s="221"/>
      <c r="FL459" s="221"/>
      <c r="FM459" s="221"/>
      <c r="FN459" s="221"/>
      <c r="FO459" s="221"/>
      <c r="FP459" s="221"/>
      <c r="FQ459" s="221"/>
      <c r="FR459" s="221"/>
      <c r="FS459" s="221"/>
      <c r="FT459" s="221"/>
      <c r="FU459" s="221"/>
      <c r="FV459" s="221"/>
      <c r="FW459" s="221"/>
      <c r="FX459" s="221"/>
      <c r="FY459" s="221"/>
      <c r="FZ459" s="221"/>
      <c r="GA459" s="221"/>
      <c r="GB459" s="221"/>
      <c r="GC459" s="221"/>
      <c r="GD459" s="221"/>
      <c r="GE459" s="221"/>
      <c r="GF459" s="221"/>
      <c r="GG459" s="221"/>
      <c r="GH459" s="221"/>
      <c r="GI459" s="221"/>
      <c r="GJ459" s="221"/>
      <c r="GK459" s="221"/>
      <c r="GL459" s="221"/>
      <c r="GM459" s="221"/>
      <c r="GN459" s="221"/>
      <c r="GO459" s="221"/>
      <c r="GP459" s="221"/>
      <c r="GQ459" s="221"/>
      <c r="GR459" s="221"/>
      <c r="GS459" s="221"/>
      <c r="GT459" s="221"/>
      <c r="GU459" s="221"/>
      <c r="GV459" s="221"/>
      <c r="GW459" s="221"/>
      <c r="GX459" s="221"/>
      <c r="GY459" s="221"/>
      <c r="GZ459" s="221"/>
      <c r="HA459" s="221"/>
      <c r="HB459" s="221"/>
      <c r="HC459" s="221"/>
      <c r="HD459" s="221"/>
      <c r="HE459" s="221"/>
      <c r="HF459" s="221"/>
      <c r="HG459" s="221"/>
      <c r="HH459" s="221"/>
      <c r="HI459" s="221"/>
      <c r="HJ459" s="221"/>
      <c r="HK459" s="221"/>
      <c r="HL459" s="221"/>
      <c r="HM459" s="221"/>
      <c r="HN459" s="221"/>
      <c r="HO459" s="221"/>
      <c r="HP459" s="221"/>
      <c r="HQ459" s="221"/>
      <c r="HR459" s="221"/>
      <c r="HS459" s="221"/>
      <c r="HT459" s="221"/>
      <c r="HU459" s="221"/>
      <c r="HV459" s="221"/>
      <c r="HW459" s="221"/>
      <c r="HX459" s="221"/>
      <c r="HY459" s="221"/>
      <c r="HZ459" s="221"/>
      <c r="IA459" s="221"/>
      <c r="IB459" s="221"/>
      <c r="IC459" s="221"/>
      <c r="ID459" s="221"/>
      <c r="IE459" s="221"/>
      <c r="IF459" s="221"/>
      <c r="IG459" s="221"/>
      <c r="IH459" s="221"/>
      <c r="II459" s="221"/>
    </row>
    <row r="460" spans="1:243" x14ac:dyDescent="0.3">
      <c r="A460" s="105"/>
      <c r="B460" s="103"/>
      <c r="C460" s="228"/>
      <c r="D460" s="100"/>
      <c r="E460" s="102"/>
      <c r="F460" s="224"/>
      <c r="G460" s="221"/>
      <c r="H460" s="221"/>
      <c r="I460" s="221"/>
      <c r="J460" s="221"/>
      <c r="K460" s="221"/>
      <c r="L460" s="221"/>
      <c r="M460" s="221"/>
      <c r="N460" s="221"/>
      <c r="O460" s="221"/>
      <c r="P460" s="221"/>
      <c r="Q460" s="221"/>
      <c r="R460" s="221"/>
      <c r="S460" s="221"/>
      <c r="T460" s="221"/>
      <c r="U460" s="221"/>
      <c r="V460" s="221"/>
      <c r="W460" s="221"/>
      <c r="X460" s="221"/>
      <c r="Y460" s="221"/>
      <c r="Z460" s="221"/>
      <c r="AA460" s="221"/>
      <c r="AB460" s="221"/>
      <c r="AC460" s="221"/>
      <c r="AD460" s="221"/>
      <c r="AE460" s="221"/>
      <c r="AF460" s="221"/>
      <c r="AG460" s="221"/>
      <c r="AH460" s="221"/>
      <c r="AI460" s="221"/>
      <c r="AJ460" s="221"/>
      <c r="AK460" s="221"/>
      <c r="AL460" s="221"/>
      <c r="AM460" s="221"/>
      <c r="AN460" s="221"/>
      <c r="AO460" s="221"/>
      <c r="AP460" s="221"/>
      <c r="AQ460" s="221"/>
      <c r="AR460" s="221"/>
      <c r="AS460" s="221"/>
      <c r="AT460" s="221"/>
      <c r="AU460" s="221"/>
      <c r="AV460" s="221"/>
      <c r="AW460" s="221"/>
      <c r="AX460" s="221"/>
      <c r="AY460" s="221"/>
      <c r="AZ460" s="221"/>
      <c r="BA460" s="221"/>
      <c r="BB460" s="221"/>
      <c r="BC460" s="221"/>
      <c r="BD460" s="221"/>
      <c r="BE460" s="221"/>
      <c r="BF460" s="221"/>
      <c r="BG460" s="221"/>
      <c r="BH460" s="221"/>
      <c r="BI460" s="221"/>
      <c r="BJ460" s="221"/>
      <c r="BK460" s="221"/>
      <c r="BL460" s="221"/>
      <c r="BM460" s="221"/>
      <c r="BN460" s="221"/>
      <c r="BO460" s="221"/>
      <c r="BP460" s="221"/>
      <c r="BQ460" s="221"/>
      <c r="BR460" s="221"/>
      <c r="BS460" s="221"/>
      <c r="BT460" s="221"/>
      <c r="BU460" s="221"/>
      <c r="BV460" s="221"/>
      <c r="BW460" s="221"/>
      <c r="BX460" s="221"/>
      <c r="BY460" s="221"/>
      <c r="BZ460" s="221"/>
      <c r="CA460" s="221"/>
      <c r="CB460" s="221"/>
      <c r="CC460" s="221"/>
      <c r="CD460" s="221"/>
      <c r="CE460" s="221"/>
      <c r="CF460" s="221"/>
      <c r="CG460" s="221"/>
      <c r="CH460" s="221"/>
      <c r="CI460" s="221"/>
      <c r="CJ460" s="221"/>
      <c r="CK460" s="221"/>
      <c r="CL460" s="221"/>
      <c r="CM460" s="221"/>
      <c r="CN460" s="221"/>
      <c r="CO460" s="221"/>
      <c r="CP460" s="221"/>
      <c r="CQ460" s="221"/>
      <c r="CR460" s="221"/>
      <c r="CS460" s="221"/>
      <c r="CT460" s="221"/>
      <c r="CU460" s="221"/>
      <c r="CV460" s="221"/>
      <c r="CW460" s="221"/>
      <c r="CX460" s="221"/>
      <c r="CY460" s="221"/>
      <c r="CZ460" s="221"/>
      <c r="DA460" s="221"/>
      <c r="DB460" s="221"/>
      <c r="DC460" s="221"/>
      <c r="DD460" s="221"/>
      <c r="DE460" s="221"/>
      <c r="DF460" s="221"/>
      <c r="DG460" s="221"/>
      <c r="DH460" s="221"/>
      <c r="DI460" s="221"/>
      <c r="DJ460" s="221"/>
      <c r="DK460" s="221"/>
      <c r="DL460" s="221"/>
      <c r="DM460" s="221"/>
      <c r="DN460" s="221"/>
      <c r="DO460" s="221"/>
      <c r="DP460" s="221"/>
      <c r="DQ460" s="221"/>
      <c r="DR460" s="221"/>
      <c r="DS460" s="221"/>
      <c r="DT460" s="221"/>
      <c r="DU460" s="221"/>
      <c r="DV460" s="221"/>
      <c r="DW460" s="221"/>
      <c r="DX460" s="221"/>
      <c r="DY460" s="221"/>
      <c r="DZ460" s="221"/>
      <c r="EA460" s="221"/>
      <c r="EB460" s="221"/>
      <c r="EC460" s="221"/>
      <c r="ED460" s="221"/>
      <c r="EE460" s="221"/>
      <c r="EF460" s="221"/>
      <c r="EG460" s="221"/>
      <c r="EH460" s="221"/>
      <c r="EI460" s="221"/>
      <c r="EJ460" s="221"/>
      <c r="EK460" s="221"/>
      <c r="EL460" s="221"/>
      <c r="EM460" s="221"/>
      <c r="EN460" s="221"/>
      <c r="EO460" s="221"/>
      <c r="EP460" s="221"/>
      <c r="EQ460" s="221"/>
      <c r="ER460" s="221"/>
      <c r="ES460" s="221"/>
      <c r="ET460" s="221"/>
      <c r="EU460" s="221"/>
      <c r="EV460" s="221"/>
      <c r="EW460" s="221"/>
      <c r="EX460" s="221"/>
      <c r="EY460" s="221"/>
      <c r="EZ460" s="221"/>
      <c r="FA460" s="221"/>
      <c r="FB460" s="221"/>
      <c r="FC460" s="221"/>
      <c r="FD460" s="221"/>
      <c r="FE460" s="221"/>
      <c r="FF460" s="221"/>
      <c r="FG460" s="221"/>
      <c r="FH460" s="221"/>
      <c r="FI460" s="221"/>
      <c r="FJ460" s="221"/>
      <c r="FK460" s="221"/>
      <c r="FL460" s="221"/>
      <c r="FM460" s="221"/>
      <c r="FN460" s="221"/>
      <c r="FO460" s="221"/>
      <c r="FP460" s="221"/>
      <c r="FQ460" s="221"/>
      <c r="FR460" s="221"/>
      <c r="FS460" s="221"/>
      <c r="FT460" s="221"/>
      <c r="FU460" s="221"/>
      <c r="FV460" s="221"/>
      <c r="FW460" s="221"/>
      <c r="FX460" s="221"/>
      <c r="FY460" s="221"/>
      <c r="FZ460" s="221"/>
      <c r="GA460" s="221"/>
      <c r="GB460" s="221"/>
      <c r="GC460" s="221"/>
      <c r="GD460" s="221"/>
      <c r="GE460" s="221"/>
      <c r="GF460" s="221"/>
      <c r="GG460" s="221"/>
      <c r="GH460" s="221"/>
      <c r="GI460" s="221"/>
      <c r="GJ460" s="221"/>
      <c r="GK460" s="221"/>
      <c r="GL460" s="221"/>
      <c r="GM460" s="221"/>
      <c r="GN460" s="221"/>
      <c r="GO460" s="221"/>
      <c r="GP460" s="221"/>
      <c r="GQ460" s="221"/>
      <c r="GR460" s="221"/>
      <c r="GS460" s="221"/>
      <c r="GT460" s="221"/>
      <c r="GU460" s="221"/>
      <c r="GV460" s="221"/>
      <c r="GW460" s="221"/>
      <c r="GX460" s="221"/>
      <c r="GY460" s="221"/>
      <c r="GZ460" s="221"/>
      <c r="HA460" s="221"/>
      <c r="HB460" s="221"/>
      <c r="HC460" s="221"/>
      <c r="HD460" s="221"/>
      <c r="HE460" s="221"/>
      <c r="HF460" s="221"/>
      <c r="HG460" s="221"/>
      <c r="HH460" s="221"/>
      <c r="HI460" s="221"/>
      <c r="HJ460" s="221"/>
      <c r="HK460" s="221"/>
      <c r="HL460" s="221"/>
      <c r="HM460" s="221"/>
      <c r="HN460" s="221"/>
      <c r="HO460" s="221"/>
      <c r="HP460" s="221"/>
      <c r="HQ460" s="221"/>
      <c r="HR460" s="221"/>
      <c r="HS460" s="221"/>
      <c r="HT460" s="221"/>
      <c r="HU460" s="221"/>
      <c r="HV460" s="221"/>
      <c r="HW460" s="221"/>
      <c r="HX460" s="221"/>
      <c r="HY460" s="221"/>
      <c r="HZ460" s="221"/>
      <c r="IA460" s="221"/>
      <c r="IB460" s="221"/>
      <c r="IC460" s="221"/>
      <c r="ID460" s="221"/>
      <c r="IE460" s="221"/>
      <c r="IF460" s="221"/>
      <c r="IG460" s="221"/>
      <c r="IH460" s="221"/>
      <c r="II460" s="221"/>
    </row>
    <row r="461" spans="1:243" x14ac:dyDescent="0.3">
      <c r="A461" s="105"/>
      <c r="B461" s="103"/>
      <c r="C461" s="228"/>
      <c r="D461" s="100"/>
      <c r="E461" s="102"/>
      <c r="F461" s="224"/>
      <c r="G461" s="221"/>
      <c r="H461" s="221"/>
      <c r="I461" s="221"/>
      <c r="J461" s="221"/>
      <c r="K461" s="221"/>
      <c r="L461" s="221"/>
      <c r="M461" s="221"/>
      <c r="N461" s="221"/>
      <c r="O461" s="221"/>
      <c r="P461" s="221"/>
      <c r="Q461" s="221"/>
      <c r="R461" s="221"/>
      <c r="S461" s="221"/>
      <c r="T461" s="221"/>
      <c r="U461" s="221"/>
      <c r="V461" s="221"/>
      <c r="W461" s="221"/>
      <c r="X461" s="221"/>
      <c r="Y461" s="221"/>
      <c r="Z461" s="221"/>
      <c r="AA461" s="221"/>
      <c r="AB461" s="221"/>
      <c r="AC461" s="221"/>
      <c r="AD461" s="221"/>
      <c r="AE461" s="221"/>
      <c r="AF461" s="221"/>
      <c r="AG461" s="221"/>
      <c r="AH461" s="221"/>
      <c r="AI461" s="221"/>
      <c r="AJ461" s="221"/>
      <c r="AK461" s="221"/>
      <c r="AL461" s="221"/>
      <c r="AM461" s="221"/>
      <c r="AN461" s="221"/>
      <c r="AO461" s="221"/>
      <c r="AP461" s="221"/>
      <c r="AQ461" s="221"/>
      <c r="AR461" s="221"/>
      <c r="AS461" s="221"/>
      <c r="AT461" s="221"/>
      <c r="AU461" s="221"/>
      <c r="AV461" s="221"/>
      <c r="AW461" s="221"/>
      <c r="AX461" s="221"/>
      <c r="AY461" s="221"/>
      <c r="AZ461" s="221"/>
      <c r="BA461" s="221"/>
      <c r="BB461" s="221"/>
      <c r="BC461" s="221"/>
      <c r="BD461" s="221"/>
      <c r="BE461" s="221"/>
      <c r="BF461" s="221"/>
      <c r="BG461" s="221"/>
      <c r="BH461" s="221"/>
      <c r="BI461" s="221"/>
      <c r="BJ461" s="221"/>
      <c r="BK461" s="221"/>
      <c r="BL461" s="221"/>
      <c r="BM461" s="221"/>
      <c r="BN461" s="221"/>
      <c r="BO461" s="221"/>
      <c r="BP461" s="221"/>
      <c r="BQ461" s="221"/>
      <c r="BR461" s="221"/>
      <c r="BS461" s="221"/>
      <c r="BT461" s="221"/>
      <c r="BU461" s="221"/>
      <c r="BV461" s="221"/>
      <c r="BW461" s="221"/>
      <c r="BX461" s="221"/>
      <c r="BY461" s="221"/>
      <c r="BZ461" s="221"/>
      <c r="CA461" s="221"/>
      <c r="CB461" s="221"/>
      <c r="CC461" s="221"/>
      <c r="CD461" s="221"/>
      <c r="CE461" s="221"/>
      <c r="CF461" s="221"/>
      <c r="CG461" s="221"/>
      <c r="CH461" s="221"/>
      <c r="CI461" s="221"/>
      <c r="CJ461" s="221"/>
      <c r="CK461" s="221"/>
      <c r="CL461" s="221"/>
      <c r="CM461" s="221"/>
      <c r="CN461" s="221"/>
      <c r="CO461" s="221"/>
      <c r="CP461" s="221"/>
      <c r="CQ461" s="221"/>
      <c r="CR461" s="221"/>
      <c r="CS461" s="221"/>
      <c r="CT461" s="221"/>
      <c r="CU461" s="221"/>
      <c r="CV461" s="221"/>
      <c r="CW461" s="221"/>
      <c r="CX461" s="221"/>
      <c r="CY461" s="221"/>
      <c r="CZ461" s="221"/>
      <c r="DA461" s="221"/>
      <c r="DB461" s="221"/>
      <c r="DC461" s="221"/>
      <c r="DD461" s="221"/>
      <c r="DE461" s="221"/>
      <c r="DF461" s="221"/>
      <c r="DG461" s="221"/>
      <c r="DH461" s="221"/>
      <c r="DI461" s="221"/>
      <c r="DJ461" s="221"/>
      <c r="DK461" s="221"/>
      <c r="DL461" s="221"/>
      <c r="DM461" s="221"/>
      <c r="DN461" s="221"/>
      <c r="DO461" s="221"/>
      <c r="DP461" s="221"/>
      <c r="DQ461" s="221"/>
      <c r="DR461" s="221"/>
      <c r="DS461" s="221"/>
      <c r="DT461" s="221"/>
      <c r="DU461" s="221"/>
      <c r="DV461" s="221"/>
      <c r="DW461" s="221"/>
      <c r="DX461" s="221"/>
      <c r="DY461" s="221"/>
      <c r="DZ461" s="221"/>
      <c r="EA461" s="221"/>
      <c r="EB461" s="221"/>
      <c r="EC461" s="221"/>
      <c r="ED461" s="221"/>
      <c r="EE461" s="221"/>
      <c r="EF461" s="221"/>
      <c r="EG461" s="221"/>
      <c r="EH461" s="221"/>
      <c r="EI461" s="221"/>
      <c r="EJ461" s="221"/>
      <c r="EK461" s="221"/>
      <c r="EL461" s="221"/>
      <c r="EM461" s="221"/>
      <c r="EN461" s="221"/>
      <c r="EO461" s="221"/>
      <c r="EP461" s="221"/>
      <c r="EQ461" s="221"/>
      <c r="ER461" s="221"/>
      <c r="ES461" s="221"/>
      <c r="ET461" s="221"/>
      <c r="EU461" s="221"/>
      <c r="EV461" s="221"/>
      <c r="EW461" s="221"/>
      <c r="EX461" s="221"/>
      <c r="EY461" s="221"/>
      <c r="EZ461" s="221"/>
      <c r="FA461" s="221"/>
      <c r="FB461" s="221"/>
      <c r="FC461" s="221"/>
      <c r="FD461" s="221"/>
      <c r="FE461" s="221"/>
      <c r="FF461" s="221"/>
      <c r="FG461" s="221"/>
      <c r="FH461" s="221"/>
      <c r="FI461" s="221"/>
      <c r="FJ461" s="221"/>
      <c r="FK461" s="221"/>
      <c r="FL461" s="221"/>
      <c r="FM461" s="221"/>
      <c r="FN461" s="221"/>
      <c r="FO461" s="221"/>
      <c r="FP461" s="221"/>
      <c r="FQ461" s="221"/>
      <c r="FR461" s="221"/>
      <c r="FS461" s="221"/>
      <c r="FT461" s="221"/>
      <c r="FU461" s="221"/>
      <c r="FV461" s="221"/>
      <c r="FW461" s="221"/>
      <c r="FX461" s="221"/>
      <c r="FY461" s="221"/>
      <c r="FZ461" s="221"/>
      <c r="GA461" s="221"/>
      <c r="GB461" s="221"/>
      <c r="GC461" s="221"/>
      <c r="GD461" s="221"/>
      <c r="GE461" s="221"/>
      <c r="GF461" s="221"/>
      <c r="GG461" s="221"/>
      <c r="GH461" s="221"/>
      <c r="GI461" s="221"/>
      <c r="GJ461" s="221"/>
      <c r="GK461" s="221"/>
      <c r="GL461" s="221"/>
      <c r="GM461" s="221"/>
      <c r="GN461" s="221"/>
      <c r="GO461" s="221"/>
      <c r="GP461" s="221"/>
      <c r="GQ461" s="221"/>
      <c r="GR461" s="221"/>
      <c r="GS461" s="221"/>
      <c r="GT461" s="221"/>
      <c r="GU461" s="221"/>
      <c r="GV461" s="221"/>
      <c r="GW461" s="221"/>
      <c r="GX461" s="221"/>
      <c r="GY461" s="221"/>
      <c r="GZ461" s="221"/>
      <c r="HA461" s="221"/>
      <c r="HB461" s="221"/>
      <c r="HC461" s="221"/>
      <c r="HD461" s="221"/>
      <c r="HE461" s="221"/>
      <c r="HF461" s="221"/>
      <c r="HG461" s="221"/>
      <c r="HH461" s="221"/>
      <c r="HI461" s="221"/>
      <c r="HJ461" s="221"/>
      <c r="HK461" s="221"/>
      <c r="HL461" s="221"/>
      <c r="HM461" s="221"/>
      <c r="HN461" s="221"/>
      <c r="HO461" s="221"/>
      <c r="HP461" s="221"/>
      <c r="HQ461" s="221"/>
      <c r="HR461" s="221"/>
      <c r="HS461" s="221"/>
      <c r="HT461" s="221"/>
      <c r="HU461" s="221"/>
      <c r="HV461" s="221"/>
      <c r="HW461" s="221"/>
      <c r="HX461" s="221"/>
      <c r="HY461" s="221"/>
      <c r="HZ461" s="221"/>
      <c r="IA461" s="221"/>
      <c r="IB461" s="221"/>
      <c r="IC461" s="221"/>
      <c r="ID461" s="221"/>
      <c r="IE461" s="221"/>
      <c r="IF461" s="221"/>
      <c r="IG461" s="221"/>
      <c r="IH461" s="221"/>
      <c r="II461" s="221"/>
    </row>
    <row r="462" spans="1:243" x14ac:dyDescent="0.3">
      <c r="A462" s="105"/>
      <c r="B462" s="103"/>
      <c r="C462" s="228"/>
      <c r="D462" s="100"/>
      <c r="E462" s="102"/>
      <c r="F462" s="224"/>
      <c r="G462" s="221"/>
      <c r="H462" s="221"/>
      <c r="I462" s="221"/>
      <c r="J462" s="221"/>
      <c r="K462" s="221"/>
      <c r="L462" s="221"/>
      <c r="M462" s="221"/>
      <c r="N462" s="221"/>
      <c r="O462" s="221"/>
      <c r="P462" s="221"/>
      <c r="Q462" s="221"/>
      <c r="R462" s="221"/>
      <c r="S462" s="221"/>
      <c r="T462" s="221"/>
      <c r="U462" s="221"/>
      <c r="V462" s="221"/>
      <c r="W462" s="221"/>
      <c r="X462" s="221"/>
      <c r="Y462" s="221"/>
      <c r="Z462" s="221"/>
      <c r="AA462" s="221"/>
      <c r="AB462" s="221"/>
      <c r="AC462" s="221"/>
      <c r="AD462" s="221"/>
      <c r="AE462" s="221"/>
      <c r="AF462" s="221"/>
      <c r="AG462" s="221"/>
      <c r="AH462" s="221"/>
      <c r="AI462" s="221"/>
      <c r="AJ462" s="221"/>
      <c r="AK462" s="221"/>
      <c r="AL462" s="221"/>
      <c r="AM462" s="221"/>
      <c r="AN462" s="221"/>
      <c r="AO462" s="221"/>
      <c r="AP462" s="221"/>
      <c r="AQ462" s="221"/>
      <c r="AR462" s="221"/>
      <c r="AS462" s="221"/>
      <c r="AT462" s="221"/>
      <c r="AU462" s="221"/>
      <c r="AV462" s="221"/>
      <c r="AW462" s="221"/>
      <c r="AX462" s="221"/>
      <c r="AY462" s="221"/>
      <c r="AZ462" s="221"/>
      <c r="BA462" s="221"/>
      <c r="BB462" s="221"/>
      <c r="BC462" s="221"/>
      <c r="BD462" s="221"/>
      <c r="BE462" s="221"/>
      <c r="BF462" s="221"/>
      <c r="BG462" s="221"/>
      <c r="BH462" s="221"/>
      <c r="BI462" s="221"/>
      <c r="BJ462" s="221"/>
      <c r="BK462" s="221"/>
      <c r="BL462" s="221"/>
      <c r="BM462" s="221"/>
      <c r="BN462" s="221"/>
      <c r="BO462" s="221"/>
      <c r="BP462" s="221"/>
      <c r="BQ462" s="221"/>
      <c r="BR462" s="221"/>
      <c r="BS462" s="221"/>
      <c r="BT462" s="221"/>
      <c r="BU462" s="221"/>
      <c r="BV462" s="221"/>
      <c r="BW462" s="221"/>
      <c r="BX462" s="221"/>
      <c r="BY462" s="221"/>
      <c r="BZ462" s="221"/>
      <c r="CA462" s="221"/>
      <c r="CB462" s="221"/>
      <c r="CC462" s="221"/>
      <c r="CD462" s="221"/>
      <c r="CE462" s="221"/>
      <c r="CF462" s="221"/>
      <c r="CG462" s="221"/>
      <c r="CH462" s="221"/>
      <c r="CI462" s="221"/>
      <c r="CJ462" s="221"/>
      <c r="CK462" s="221"/>
      <c r="CL462" s="221"/>
      <c r="CM462" s="221"/>
      <c r="CN462" s="221"/>
      <c r="CO462" s="221"/>
      <c r="CP462" s="221"/>
      <c r="CQ462" s="221"/>
      <c r="CR462" s="221"/>
      <c r="CS462" s="221"/>
      <c r="CT462" s="221"/>
      <c r="CU462" s="221"/>
      <c r="CV462" s="221"/>
      <c r="CW462" s="221"/>
      <c r="CX462" s="221"/>
      <c r="CY462" s="221"/>
      <c r="CZ462" s="221"/>
      <c r="DA462" s="221"/>
      <c r="DB462" s="221"/>
      <c r="DC462" s="221"/>
      <c r="DD462" s="221"/>
      <c r="DE462" s="221"/>
      <c r="DF462" s="221"/>
      <c r="DG462" s="221"/>
      <c r="DH462" s="221"/>
      <c r="DI462" s="221"/>
      <c r="DJ462" s="221"/>
      <c r="DK462" s="221"/>
      <c r="DL462" s="221"/>
      <c r="DM462" s="221"/>
      <c r="DN462" s="221"/>
      <c r="DO462" s="221"/>
      <c r="DP462" s="221"/>
      <c r="DQ462" s="221"/>
      <c r="DR462" s="221"/>
      <c r="DS462" s="221"/>
      <c r="DT462" s="221"/>
      <c r="DU462" s="221"/>
      <c r="DV462" s="221"/>
      <c r="DW462" s="221"/>
      <c r="DX462" s="221"/>
      <c r="DY462" s="221"/>
      <c r="DZ462" s="221"/>
      <c r="EA462" s="221"/>
      <c r="EB462" s="221"/>
      <c r="EC462" s="221"/>
      <c r="ED462" s="221"/>
      <c r="EE462" s="221"/>
      <c r="EF462" s="221"/>
      <c r="EG462" s="221"/>
      <c r="EH462" s="221"/>
      <c r="EI462" s="221"/>
      <c r="EJ462" s="221"/>
      <c r="EK462" s="221"/>
      <c r="EL462" s="221"/>
      <c r="EM462" s="221"/>
      <c r="EN462" s="221"/>
      <c r="EO462" s="221"/>
      <c r="EP462" s="221"/>
      <c r="EQ462" s="221"/>
      <c r="ER462" s="221"/>
      <c r="ES462" s="221"/>
      <c r="ET462" s="221"/>
      <c r="EU462" s="221"/>
      <c r="EV462" s="221"/>
      <c r="EW462" s="221"/>
      <c r="EX462" s="221"/>
      <c r="EY462" s="221"/>
      <c r="EZ462" s="221"/>
      <c r="FA462" s="221"/>
      <c r="FB462" s="221"/>
      <c r="FC462" s="221"/>
      <c r="FD462" s="221"/>
      <c r="FE462" s="221"/>
      <c r="FF462" s="221"/>
      <c r="FG462" s="221"/>
      <c r="FH462" s="221"/>
      <c r="FI462" s="221"/>
      <c r="FJ462" s="221"/>
      <c r="FK462" s="221"/>
      <c r="FL462" s="221"/>
      <c r="FM462" s="221"/>
      <c r="FN462" s="221"/>
      <c r="FO462" s="221"/>
      <c r="FP462" s="221"/>
      <c r="FQ462" s="221"/>
      <c r="FR462" s="221"/>
      <c r="FS462" s="221"/>
      <c r="FT462" s="221"/>
      <c r="FU462" s="221"/>
      <c r="FV462" s="221"/>
      <c r="FW462" s="221"/>
      <c r="FX462" s="221"/>
      <c r="FY462" s="221"/>
      <c r="FZ462" s="221"/>
      <c r="GA462" s="221"/>
      <c r="GB462" s="221"/>
      <c r="GC462" s="221"/>
      <c r="GD462" s="221"/>
      <c r="GE462" s="221"/>
      <c r="GF462" s="221"/>
      <c r="GG462" s="221"/>
      <c r="GH462" s="221"/>
      <c r="GI462" s="221"/>
      <c r="GJ462" s="221"/>
      <c r="GK462" s="221"/>
      <c r="GL462" s="221"/>
      <c r="GM462" s="221"/>
      <c r="GN462" s="221"/>
      <c r="GO462" s="221"/>
      <c r="GP462" s="221"/>
      <c r="GQ462" s="221"/>
      <c r="GR462" s="221"/>
      <c r="GS462" s="221"/>
      <c r="GT462" s="221"/>
      <c r="GU462" s="221"/>
      <c r="GV462" s="221"/>
      <c r="GW462" s="221"/>
      <c r="GX462" s="221"/>
      <c r="GY462" s="221"/>
      <c r="GZ462" s="221"/>
      <c r="HA462" s="221"/>
      <c r="HB462" s="221"/>
      <c r="HC462" s="221"/>
      <c r="HD462" s="221"/>
      <c r="HE462" s="221"/>
      <c r="HF462" s="221"/>
      <c r="HG462" s="221"/>
      <c r="HH462" s="221"/>
      <c r="HI462" s="221"/>
      <c r="HJ462" s="221"/>
      <c r="HK462" s="221"/>
      <c r="HL462" s="221"/>
      <c r="HM462" s="221"/>
      <c r="HN462" s="221"/>
      <c r="HO462" s="221"/>
      <c r="HP462" s="221"/>
      <c r="HQ462" s="221"/>
      <c r="HR462" s="221"/>
      <c r="HS462" s="221"/>
      <c r="HT462" s="221"/>
      <c r="HU462" s="221"/>
      <c r="HV462" s="221"/>
      <c r="HW462" s="221"/>
      <c r="HX462" s="221"/>
      <c r="HY462" s="221"/>
      <c r="HZ462" s="221"/>
      <c r="IA462" s="221"/>
      <c r="IB462" s="221"/>
      <c r="IC462" s="221"/>
      <c r="ID462" s="221"/>
      <c r="IE462" s="221"/>
      <c r="IF462" s="221"/>
      <c r="IG462" s="221"/>
      <c r="IH462" s="221"/>
      <c r="II462" s="221"/>
    </row>
    <row r="463" spans="1:243" x14ac:dyDescent="0.3">
      <c r="A463" s="105"/>
      <c r="B463" s="103"/>
      <c r="C463" s="228"/>
      <c r="D463" s="100"/>
      <c r="E463" s="102"/>
      <c r="F463" s="224"/>
      <c r="G463" s="221"/>
      <c r="H463" s="221"/>
      <c r="I463" s="221"/>
      <c r="J463" s="221"/>
      <c r="K463" s="221"/>
      <c r="L463" s="221"/>
      <c r="M463" s="221"/>
      <c r="N463" s="221"/>
      <c r="O463" s="221"/>
      <c r="P463" s="221"/>
      <c r="Q463" s="221"/>
      <c r="R463" s="221"/>
      <c r="S463" s="221"/>
      <c r="T463" s="221"/>
      <c r="U463" s="221"/>
      <c r="V463" s="221"/>
      <c r="W463" s="221"/>
      <c r="X463" s="221"/>
      <c r="Y463" s="221"/>
      <c r="Z463" s="221"/>
      <c r="AA463" s="221"/>
      <c r="AB463" s="221"/>
      <c r="AC463" s="221"/>
      <c r="AD463" s="221"/>
      <c r="AE463" s="221"/>
      <c r="AF463" s="221"/>
      <c r="AG463" s="221"/>
      <c r="AH463" s="221"/>
      <c r="AI463" s="221"/>
      <c r="AJ463" s="221"/>
      <c r="AK463" s="221"/>
      <c r="AL463" s="221"/>
      <c r="AM463" s="221"/>
      <c r="AN463" s="221"/>
      <c r="AO463" s="221"/>
      <c r="AP463" s="221"/>
      <c r="AQ463" s="221"/>
      <c r="AR463" s="221"/>
      <c r="AS463" s="221"/>
      <c r="AT463" s="221"/>
      <c r="AU463" s="221"/>
      <c r="AV463" s="221"/>
      <c r="AW463" s="221"/>
      <c r="AX463" s="221"/>
      <c r="AY463" s="221"/>
      <c r="AZ463" s="221"/>
      <c r="BA463" s="221"/>
      <c r="BB463" s="221"/>
      <c r="BC463" s="221"/>
      <c r="BD463" s="221"/>
      <c r="BE463" s="221"/>
      <c r="BF463" s="221"/>
      <c r="BG463" s="221"/>
      <c r="BH463" s="221"/>
      <c r="BI463" s="221"/>
      <c r="BJ463" s="221"/>
      <c r="BK463" s="221"/>
      <c r="BL463" s="221"/>
      <c r="BM463" s="221"/>
      <c r="BN463" s="221"/>
      <c r="BO463" s="221"/>
      <c r="BP463" s="221"/>
      <c r="BQ463" s="221"/>
      <c r="BR463" s="221"/>
      <c r="BS463" s="221"/>
      <c r="BT463" s="221"/>
      <c r="BU463" s="221"/>
      <c r="BV463" s="221"/>
      <c r="BW463" s="221"/>
      <c r="BX463" s="221"/>
      <c r="BY463" s="221"/>
      <c r="BZ463" s="221"/>
      <c r="CA463" s="221"/>
      <c r="CB463" s="221"/>
      <c r="CC463" s="221"/>
      <c r="CD463" s="221"/>
      <c r="CE463" s="221"/>
      <c r="CF463" s="221"/>
      <c r="CG463" s="221"/>
      <c r="CH463" s="221"/>
      <c r="CI463" s="221"/>
      <c r="CJ463" s="221"/>
      <c r="CK463" s="221"/>
      <c r="CL463" s="221"/>
      <c r="CM463" s="221"/>
      <c r="CN463" s="221"/>
      <c r="CO463" s="221"/>
      <c r="CP463" s="221"/>
      <c r="CQ463" s="221"/>
      <c r="CR463" s="221"/>
      <c r="CS463" s="221"/>
      <c r="CT463" s="221"/>
      <c r="CU463" s="221"/>
      <c r="CV463" s="221"/>
      <c r="CW463" s="221"/>
      <c r="CX463" s="221"/>
      <c r="CY463" s="221"/>
      <c r="CZ463" s="221"/>
      <c r="DA463" s="221"/>
      <c r="DB463" s="221"/>
      <c r="DC463" s="221"/>
      <c r="DD463" s="221"/>
      <c r="DE463" s="221"/>
      <c r="DF463" s="221"/>
      <c r="DG463" s="221"/>
      <c r="DH463" s="221"/>
      <c r="DI463" s="221"/>
      <c r="DJ463" s="221"/>
      <c r="DK463" s="221"/>
      <c r="DL463" s="221"/>
      <c r="DM463" s="221"/>
      <c r="DN463" s="221"/>
      <c r="DO463" s="221"/>
      <c r="DP463" s="221"/>
      <c r="DQ463" s="221"/>
      <c r="DR463" s="221"/>
      <c r="DS463" s="221"/>
      <c r="DT463" s="221"/>
      <c r="DU463" s="221"/>
      <c r="DV463" s="221"/>
      <c r="DW463" s="221"/>
      <c r="DX463" s="221"/>
      <c r="DY463" s="221"/>
      <c r="DZ463" s="221"/>
      <c r="EA463" s="221"/>
      <c r="EB463" s="221"/>
      <c r="EC463" s="221"/>
      <c r="ED463" s="221"/>
      <c r="EE463" s="221"/>
      <c r="EF463" s="221"/>
      <c r="EG463" s="221"/>
      <c r="EH463" s="221"/>
      <c r="EI463" s="221"/>
      <c r="EJ463" s="221"/>
      <c r="EK463" s="221"/>
      <c r="EL463" s="221"/>
      <c r="EM463" s="221"/>
      <c r="EN463" s="221"/>
      <c r="EO463" s="221"/>
      <c r="EP463" s="221"/>
      <c r="EQ463" s="221"/>
      <c r="ER463" s="221"/>
      <c r="ES463" s="221"/>
      <c r="ET463" s="221"/>
      <c r="EU463" s="221"/>
      <c r="EV463" s="221"/>
      <c r="EW463" s="221"/>
      <c r="EX463" s="221"/>
      <c r="EY463" s="221"/>
      <c r="EZ463" s="221"/>
      <c r="FA463" s="221"/>
      <c r="FB463" s="221"/>
      <c r="FC463" s="221"/>
      <c r="FD463" s="221"/>
      <c r="FE463" s="221"/>
      <c r="FF463" s="221"/>
      <c r="FG463" s="221"/>
      <c r="FH463" s="221"/>
      <c r="FI463" s="221"/>
      <c r="FJ463" s="221"/>
      <c r="FK463" s="221"/>
      <c r="FL463" s="221"/>
      <c r="FM463" s="221"/>
      <c r="FN463" s="221"/>
      <c r="FO463" s="221"/>
      <c r="FP463" s="221"/>
      <c r="FQ463" s="221"/>
      <c r="FR463" s="221"/>
      <c r="FS463" s="221"/>
      <c r="FT463" s="221"/>
      <c r="FU463" s="221"/>
      <c r="FV463" s="221"/>
      <c r="FW463" s="221"/>
      <c r="FX463" s="221"/>
      <c r="FY463" s="221"/>
      <c r="FZ463" s="221"/>
      <c r="GA463" s="221"/>
      <c r="GB463" s="221"/>
      <c r="GC463" s="221"/>
      <c r="GD463" s="221"/>
      <c r="GE463" s="221"/>
      <c r="GF463" s="221"/>
      <c r="GG463" s="221"/>
      <c r="GH463" s="221"/>
      <c r="GI463" s="221"/>
      <c r="GJ463" s="221"/>
      <c r="GK463" s="221"/>
      <c r="GL463" s="221"/>
      <c r="GM463" s="221"/>
      <c r="GN463" s="221"/>
      <c r="GO463" s="221"/>
      <c r="GP463" s="221"/>
      <c r="GQ463" s="221"/>
      <c r="GR463" s="221"/>
      <c r="GS463" s="221"/>
      <c r="GT463" s="221"/>
      <c r="GU463" s="221"/>
      <c r="GV463" s="221"/>
      <c r="GW463" s="221"/>
      <c r="GX463" s="221"/>
      <c r="GY463" s="221"/>
      <c r="GZ463" s="221"/>
      <c r="HA463" s="221"/>
      <c r="HB463" s="221"/>
      <c r="HC463" s="221"/>
      <c r="HD463" s="221"/>
      <c r="HE463" s="221"/>
      <c r="HF463" s="221"/>
      <c r="HG463" s="221"/>
      <c r="HH463" s="221"/>
      <c r="HI463" s="221"/>
      <c r="HJ463" s="221"/>
      <c r="HK463" s="221"/>
      <c r="HL463" s="221"/>
      <c r="HM463" s="221"/>
      <c r="HN463" s="221"/>
      <c r="HO463" s="221"/>
      <c r="HP463" s="221"/>
      <c r="HQ463" s="221"/>
      <c r="HR463" s="221"/>
      <c r="HS463" s="221"/>
      <c r="HT463" s="221"/>
      <c r="HU463" s="221"/>
      <c r="HV463" s="221"/>
      <c r="HW463" s="221"/>
      <c r="HX463" s="221"/>
      <c r="HY463" s="221"/>
      <c r="HZ463" s="221"/>
      <c r="IA463" s="221"/>
      <c r="IB463" s="221"/>
      <c r="IC463" s="221"/>
      <c r="ID463" s="221"/>
      <c r="IE463" s="221"/>
      <c r="IF463" s="221"/>
      <c r="IG463" s="221"/>
      <c r="IH463" s="221"/>
      <c r="II463" s="221"/>
    </row>
    <row r="464" spans="1:243" x14ac:dyDescent="0.3">
      <c r="A464" s="105"/>
      <c r="B464" s="103"/>
      <c r="C464" s="228"/>
      <c r="D464" s="100"/>
      <c r="E464" s="102"/>
      <c r="F464" s="224"/>
      <c r="G464" s="221"/>
      <c r="H464" s="221"/>
      <c r="I464" s="221"/>
      <c r="J464" s="221"/>
      <c r="K464" s="221"/>
      <c r="L464" s="221"/>
      <c r="M464" s="221"/>
      <c r="N464" s="221"/>
      <c r="O464" s="221"/>
      <c r="P464" s="221"/>
      <c r="Q464" s="221"/>
      <c r="R464" s="221"/>
      <c r="S464" s="221"/>
      <c r="T464" s="221"/>
      <c r="U464" s="221"/>
      <c r="V464" s="221"/>
      <c r="W464" s="221"/>
      <c r="X464" s="221"/>
      <c r="Y464" s="221"/>
      <c r="Z464" s="221"/>
      <c r="AA464" s="221"/>
      <c r="AB464" s="221"/>
      <c r="AC464" s="221"/>
      <c r="AD464" s="221"/>
      <c r="AE464" s="221"/>
      <c r="AF464" s="221"/>
      <c r="AG464" s="221"/>
      <c r="AH464" s="221"/>
      <c r="AI464" s="221"/>
      <c r="AJ464" s="221"/>
      <c r="AK464" s="221"/>
      <c r="AL464" s="221"/>
      <c r="AM464" s="221"/>
      <c r="AN464" s="221"/>
      <c r="AO464" s="221"/>
      <c r="AP464" s="221"/>
      <c r="AQ464" s="221"/>
      <c r="AR464" s="221"/>
      <c r="AS464" s="221"/>
      <c r="AT464" s="221"/>
      <c r="AU464" s="221"/>
      <c r="AV464" s="221"/>
      <c r="AW464" s="221"/>
      <c r="AX464" s="221"/>
      <c r="AY464" s="221"/>
      <c r="AZ464" s="221"/>
      <c r="BA464" s="221"/>
      <c r="BB464" s="221"/>
      <c r="BC464" s="221"/>
      <c r="BD464" s="221"/>
      <c r="BE464" s="221"/>
      <c r="BF464" s="221"/>
      <c r="BG464" s="221"/>
      <c r="BH464" s="221"/>
      <c r="BI464" s="221"/>
      <c r="BJ464" s="221"/>
      <c r="BK464" s="221"/>
      <c r="BL464" s="221"/>
      <c r="BM464" s="221"/>
      <c r="BN464" s="221"/>
      <c r="BO464" s="221"/>
      <c r="BP464" s="221"/>
      <c r="BQ464" s="221"/>
      <c r="BR464" s="221"/>
      <c r="BS464" s="221"/>
      <c r="BT464" s="221"/>
      <c r="BU464" s="221"/>
      <c r="BV464" s="221"/>
      <c r="BW464" s="221"/>
      <c r="BX464" s="221"/>
      <c r="BY464" s="221"/>
      <c r="BZ464" s="221"/>
      <c r="CA464" s="221"/>
      <c r="CB464" s="221"/>
      <c r="CC464" s="221"/>
      <c r="CD464" s="221"/>
      <c r="CE464" s="221"/>
      <c r="CF464" s="221"/>
      <c r="CG464" s="221"/>
      <c r="CH464" s="221"/>
      <c r="CI464" s="221"/>
      <c r="CJ464" s="221"/>
      <c r="CK464" s="221"/>
      <c r="CL464" s="221"/>
      <c r="CM464" s="221"/>
      <c r="CN464" s="221"/>
      <c r="CO464" s="221"/>
      <c r="CP464" s="221"/>
      <c r="CQ464" s="221"/>
      <c r="CR464" s="221"/>
      <c r="CS464" s="221"/>
      <c r="CT464" s="221"/>
      <c r="CU464" s="221"/>
      <c r="CV464" s="221"/>
      <c r="CW464" s="221"/>
      <c r="CX464" s="221"/>
      <c r="CY464" s="221"/>
      <c r="CZ464" s="221"/>
      <c r="DA464" s="221"/>
      <c r="DB464" s="221"/>
      <c r="DC464" s="221"/>
      <c r="DD464" s="221"/>
      <c r="DE464" s="221"/>
      <c r="DF464" s="221"/>
      <c r="DG464" s="221"/>
      <c r="DH464" s="221"/>
      <c r="DI464" s="221"/>
      <c r="DJ464" s="221"/>
      <c r="DK464" s="221"/>
      <c r="DL464" s="221"/>
      <c r="DM464" s="221"/>
      <c r="DN464" s="221"/>
      <c r="DO464" s="221"/>
      <c r="DP464" s="221"/>
      <c r="DQ464" s="221"/>
      <c r="DR464" s="221"/>
      <c r="DS464" s="221"/>
      <c r="DT464" s="221"/>
      <c r="DU464" s="221"/>
      <c r="DV464" s="221"/>
      <c r="DW464" s="221"/>
      <c r="DX464" s="221"/>
      <c r="DY464" s="221"/>
      <c r="DZ464" s="221"/>
      <c r="EA464" s="221"/>
      <c r="EB464" s="221"/>
      <c r="EC464" s="221"/>
      <c r="ED464" s="221"/>
      <c r="EE464" s="221"/>
      <c r="EF464" s="221"/>
      <c r="EG464" s="221"/>
      <c r="EH464" s="221"/>
      <c r="EI464" s="221"/>
      <c r="EJ464" s="221"/>
      <c r="EK464" s="221"/>
      <c r="EL464" s="221"/>
      <c r="EM464" s="221"/>
      <c r="EN464" s="221"/>
      <c r="EO464" s="221"/>
      <c r="EP464" s="221"/>
      <c r="EQ464" s="221"/>
      <c r="ER464" s="221"/>
      <c r="ES464" s="221"/>
      <c r="ET464" s="221"/>
      <c r="EU464" s="221"/>
      <c r="EV464" s="221"/>
      <c r="EW464" s="221"/>
      <c r="EX464" s="221"/>
      <c r="EY464" s="221"/>
      <c r="EZ464" s="221"/>
      <c r="FA464" s="221"/>
      <c r="FB464" s="221"/>
      <c r="FC464" s="221"/>
      <c r="FD464" s="221"/>
      <c r="FE464" s="221"/>
      <c r="FF464" s="221"/>
      <c r="FG464" s="221"/>
      <c r="FH464" s="221"/>
      <c r="FI464" s="221"/>
      <c r="FJ464" s="221"/>
      <c r="FK464" s="221"/>
      <c r="FL464" s="221"/>
      <c r="FM464" s="221"/>
      <c r="FN464" s="221"/>
      <c r="FO464" s="221"/>
      <c r="FP464" s="221"/>
      <c r="FQ464" s="221"/>
      <c r="FR464" s="221"/>
      <c r="FS464" s="221"/>
      <c r="FT464" s="221"/>
      <c r="FU464" s="221"/>
      <c r="FV464" s="221"/>
      <c r="FW464" s="221"/>
      <c r="FX464" s="221"/>
      <c r="FY464" s="221"/>
      <c r="FZ464" s="221"/>
      <c r="GA464" s="221"/>
      <c r="GB464" s="221"/>
      <c r="GC464" s="221"/>
      <c r="GD464" s="221"/>
      <c r="GE464" s="221"/>
      <c r="GF464" s="221"/>
      <c r="GG464" s="221"/>
      <c r="GH464" s="221"/>
      <c r="GI464" s="221"/>
      <c r="GJ464" s="221"/>
      <c r="GK464" s="221"/>
      <c r="GL464" s="221"/>
      <c r="GM464" s="221"/>
      <c r="GN464" s="221"/>
      <c r="GO464" s="221"/>
      <c r="GP464" s="221"/>
      <c r="GQ464" s="221"/>
      <c r="GR464" s="221"/>
      <c r="GS464" s="221"/>
      <c r="GT464" s="221"/>
      <c r="GU464" s="221"/>
      <c r="GV464" s="221"/>
      <c r="GW464" s="221"/>
      <c r="GX464" s="221"/>
      <c r="GY464" s="221"/>
      <c r="GZ464" s="221"/>
      <c r="HA464" s="221"/>
      <c r="HB464" s="221"/>
      <c r="HC464" s="221"/>
      <c r="HD464" s="221"/>
      <c r="HE464" s="221"/>
      <c r="HF464" s="221"/>
      <c r="HG464" s="221"/>
      <c r="HH464" s="221"/>
      <c r="HI464" s="221"/>
      <c r="HJ464" s="221"/>
      <c r="HK464" s="221"/>
      <c r="HL464" s="221"/>
      <c r="HM464" s="221"/>
      <c r="HN464" s="221"/>
      <c r="HO464" s="221"/>
      <c r="HP464" s="221"/>
      <c r="HQ464" s="221"/>
      <c r="HR464" s="221"/>
      <c r="HS464" s="221"/>
      <c r="HT464" s="221"/>
      <c r="HU464" s="221"/>
      <c r="HV464" s="221"/>
      <c r="HW464" s="221"/>
      <c r="HX464" s="221"/>
      <c r="HY464" s="221"/>
      <c r="HZ464" s="221"/>
      <c r="IA464" s="221"/>
      <c r="IB464" s="221"/>
      <c r="IC464" s="221"/>
      <c r="ID464" s="221"/>
      <c r="IE464" s="221"/>
      <c r="IF464" s="221"/>
      <c r="IG464" s="221"/>
      <c r="IH464" s="221"/>
      <c r="II464" s="221"/>
    </row>
    <row r="465" spans="1:243" x14ac:dyDescent="0.3">
      <c r="A465" s="105"/>
      <c r="B465" s="103"/>
      <c r="C465" s="228"/>
      <c r="D465" s="100"/>
      <c r="E465" s="102"/>
      <c r="F465" s="224"/>
      <c r="G465" s="221"/>
      <c r="H465" s="221"/>
      <c r="I465" s="221"/>
      <c r="J465" s="221"/>
      <c r="K465" s="221"/>
      <c r="L465" s="221"/>
      <c r="M465" s="221"/>
      <c r="N465" s="221"/>
      <c r="O465" s="221"/>
      <c r="P465" s="221"/>
      <c r="Q465" s="221"/>
      <c r="R465" s="221"/>
      <c r="S465" s="221"/>
      <c r="T465" s="221"/>
      <c r="U465" s="221"/>
      <c r="V465" s="221"/>
      <c r="W465" s="221"/>
      <c r="X465" s="221"/>
      <c r="Y465" s="221"/>
      <c r="Z465" s="221"/>
      <c r="AA465" s="221"/>
      <c r="AB465" s="221"/>
      <c r="AC465" s="221"/>
      <c r="AD465" s="221"/>
      <c r="AE465" s="221"/>
      <c r="AF465" s="221"/>
      <c r="AG465" s="221"/>
      <c r="AH465" s="221"/>
      <c r="AI465" s="221"/>
      <c r="AJ465" s="221"/>
      <c r="AK465" s="221"/>
      <c r="AL465" s="221"/>
      <c r="AM465" s="221"/>
      <c r="AN465" s="221"/>
      <c r="AO465" s="221"/>
      <c r="AP465" s="221"/>
      <c r="AQ465" s="221"/>
      <c r="AR465" s="221"/>
      <c r="AS465" s="221"/>
      <c r="AT465" s="221"/>
      <c r="AU465" s="221"/>
      <c r="AV465" s="221"/>
      <c r="AW465" s="221"/>
      <c r="AX465" s="221"/>
      <c r="AY465" s="221"/>
      <c r="AZ465" s="221"/>
      <c r="BA465" s="221"/>
      <c r="BB465" s="221"/>
      <c r="BC465" s="221"/>
      <c r="BD465" s="221"/>
      <c r="BE465" s="221"/>
      <c r="BF465" s="221"/>
      <c r="BG465" s="221"/>
      <c r="BH465" s="221"/>
      <c r="BI465" s="221"/>
      <c r="BJ465" s="221"/>
      <c r="BK465" s="221"/>
      <c r="BL465" s="221"/>
      <c r="BM465" s="221"/>
      <c r="BN465" s="221"/>
      <c r="BO465" s="221"/>
      <c r="BP465" s="221"/>
      <c r="BQ465" s="221"/>
      <c r="BR465" s="221"/>
      <c r="BS465" s="221"/>
      <c r="BT465" s="221"/>
      <c r="BU465" s="221"/>
      <c r="BV465" s="221"/>
      <c r="BW465" s="221"/>
      <c r="BX465" s="221"/>
      <c r="BY465" s="221"/>
      <c r="BZ465" s="221"/>
      <c r="CA465" s="221"/>
      <c r="CB465" s="221"/>
      <c r="CC465" s="221"/>
      <c r="CD465" s="221"/>
      <c r="CE465" s="221"/>
      <c r="CF465" s="221"/>
      <c r="CG465" s="221"/>
      <c r="CH465" s="221"/>
      <c r="CI465" s="221"/>
      <c r="CJ465" s="221"/>
      <c r="CK465" s="221"/>
      <c r="CL465" s="221"/>
      <c r="CM465" s="221"/>
      <c r="CN465" s="221"/>
      <c r="CO465" s="221"/>
      <c r="CP465" s="221"/>
      <c r="CQ465" s="221"/>
      <c r="CR465" s="221"/>
      <c r="CS465" s="221"/>
      <c r="CT465" s="221"/>
      <c r="CU465" s="221"/>
      <c r="CV465" s="221"/>
      <c r="CW465" s="221"/>
      <c r="CX465" s="221"/>
      <c r="CY465" s="221"/>
      <c r="CZ465" s="221"/>
      <c r="DA465" s="221"/>
      <c r="DB465" s="221"/>
      <c r="DC465" s="221"/>
      <c r="DD465" s="221"/>
      <c r="DE465" s="221"/>
      <c r="DF465" s="221"/>
      <c r="DG465" s="221"/>
      <c r="DH465" s="221"/>
      <c r="DI465" s="221"/>
      <c r="DJ465" s="221"/>
      <c r="DK465" s="221"/>
      <c r="DL465" s="221"/>
      <c r="DM465" s="221"/>
      <c r="DN465" s="221"/>
      <c r="DO465" s="221"/>
      <c r="DP465" s="221"/>
      <c r="DQ465" s="221"/>
      <c r="DR465" s="221"/>
      <c r="DS465" s="221"/>
      <c r="DT465" s="221"/>
      <c r="DU465" s="221"/>
      <c r="DV465" s="221"/>
      <c r="DW465" s="221"/>
      <c r="DX465" s="221"/>
      <c r="DY465" s="221"/>
      <c r="DZ465" s="221"/>
      <c r="EA465" s="221"/>
      <c r="EB465" s="221"/>
      <c r="EC465" s="221"/>
      <c r="ED465" s="221"/>
      <c r="EE465" s="221"/>
      <c r="EF465" s="221"/>
      <c r="EG465" s="221"/>
      <c r="EH465" s="221"/>
      <c r="EI465" s="221"/>
      <c r="EJ465" s="221"/>
      <c r="EK465" s="221"/>
      <c r="EL465" s="221"/>
      <c r="EM465" s="221"/>
      <c r="EN465" s="221"/>
      <c r="EO465" s="221"/>
      <c r="EP465" s="221"/>
      <c r="EQ465" s="221"/>
      <c r="ER465" s="221"/>
      <c r="ES465" s="221"/>
      <c r="ET465" s="221"/>
      <c r="EU465" s="221"/>
      <c r="EV465" s="221"/>
      <c r="EW465" s="221"/>
      <c r="EX465" s="221"/>
      <c r="EY465" s="221"/>
      <c r="EZ465" s="221"/>
      <c r="FA465" s="221"/>
      <c r="FB465" s="221"/>
      <c r="FC465" s="221"/>
      <c r="FD465" s="221"/>
      <c r="FE465" s="221"/>
      <c r="FF465" s="221"/>
      <c r="FG465" s="221"/>
      <c r="FH465" s="221"/>
      <c r="FI465" s="221"/>
      <c r="FJ465" s="221"/>
      <c r="FK465" s="221"/>
      <c r="FL465" s="221"/>
      <c r="FM465" s="221"/>
      <c r="FN465" s="221"/>
      <c r="FO465" s="221"/>
      <c r="FP465" s="221"/>
      <c r="FQ465" s="221"/>
      <c r="FR465" s="221"/>
      <c r="FS465" s="221"/>
      <c r="FT465" s="221"/>
      <c r="FU465" s="221"/>
      <c r="FV465" s="221"/>
      <c r="FW465" s="221"/>
      <c r="FX465" s="221"/>
      <c r="FY465" s="221"/>
      <c r="FZ465" s="221"/>
      <c r="GA465" s="221"/>
      <c r="GB465" s="221"/>
      <c r="GC465" s="221"/>
      <c r="GD465" s="221"/>
      <c r="GE465" s="221"/>
      <c r="GF465" s="221"/>
      <c r="GG465" s="221"/>
      <c r="GH465" s="221"/>
      <c r="GI465" s="221"/>
      <c r="GJ465" s="221"/>
      <c r="GK465" s="221"/>
      <c r="GL465" s="221"/>
      <c r="GM465" s="221"/>
      <c r="GN465" s="221"/>
      <c r="GO465" s="221"/>
      <c r="GP465" s="221"/>
      <c r="GQ465" s="221"/>
      <c r="GR465" s="221"/>
      <c r="GS465" s="221"/>
      <c r="GT465" s="221"/>
      <c r="GU465" s="221"/>
      <c r="GV465" s="221"/>
      <c r="GW465" s="221"/>
      <c r="GX465" s="221"/>
      <c r="GY465" s="221"/>
      <c r="GZ465" s="221"/>
      <c r="HA465" s="221"/>
      <c r="HB465" s="221"/>
      <c r="HC465" s="221"/>
      <c r="HD465" s="221"/>
      <c r="HE465" s="221"/>
      <c r="HF465" s="221"/>
      <c r="HG465" s="221"/>
      <c r="HH465" s="221"/>
      <c r="HI465" s="221"/>
      <c r="HJ465" s="221"/>
      <c r="HK465" s="221"/>
      <c r="HL465" s="221"/>
      <c r="HM465" s="221"/>
      <c r="HN465" s="221"/>
      <c r="HO465" s="221"/>
      <c r="HP465" s="221"/>
      <c r="HQ465" s="221"/>
      <c r="HR465" s="221"/>
      <c r="HS465" s="221"/>
      <c r="HT465" s="221"/>
      <c r="HU465" s="221"/>
      <c r="HV465" s="221"/>
      <c r="HW465" s="221"/>
      <c r="HX465" s="221"/>
      <c r="HY465" s="221"/>
      <c r="HZ465" s="221"/>
      <c r="IA465" s="221"/>
      <c r="IB465" s="221"/>
      <c r="IC465" s="221"/>
      <c r="ID465" s="221"/>
      <c r="IE465" s="221"/>
      <c r="IF465" s="221"/>
      <c r="IG465" s="221"/>
      <c r="IH465" s="221"/>
      <c r="II465" s="221"/>
    </row>
    <row r="466" spans="1:243" x14ac:dyDescent="0.3">
      <c r="A466" s="105"/>
      <c r="B466" s="103"/>
      <c r="C466" s="228"/>
      <c r="D466" s="100"/>
      <c r="E466" s="102"/>
      <c r="F466" s="224"/>
      <c r="G466" s="221"/>
      <c r="H466" s="221"/>
      <c r="I466" s="221"/>
      <c r="J466" s="221"/>
      <c r="K466" s="221"/>
      <c r="L466" s="221"/>
      <c r="M466" s="221"/>
      <c r="N466" s="221"/>
      <c r="O466" s="221"/>
      <c r="P466" s="221"/>
      <c r="Q466" s="221"/>
      <c r="R466" s="221"/>
      <c r="S466" s="221"/>
      <c r="T466" s="221"/>
      <c r="U466" s="221"/>
      <c r="V466" s="221"/>
      <c r="W466" s="221"/>
      <c r="X466" s="221"/>
      <c r="Y466" s="221"/>
      <c r="Z466" s="221"/>
      <c r="AA466" s="221"/>
      <c r="AB466" s="221"/>
      <c r="AC466" s="221"/>
      <c r="AD466" s="221"/>
      <c r="AE466" s="221"/>
      <c r="AF466" s="221"/>
      <c r="AG466" s="221"/>
      <c r="AH466" s="221"/>
      <c r="AI466" s="221"/>
      <c r="AJ466" s="221"/>
      <c r="AK466" s="221"/>
      <c r="AL466" s="221"/>
      <c r="AM466" s="221"/>
      <c r="AN466" s="221"/>
      <c r="AO466" s="221"/>
      <c r="AP466" s="221"/>
      <c r="AQ466" s="221"/>
      <c r="AR466" s="221"/>
      <c r="AS466" s="221"/>
      <c r="AT466" s="221"/>
      <c r="AU466" s="221"/>
      <c r="AV466" s="221"/>
      <c r="AW466" s="221"/>
      <c r="AX466" s="221"/>
      <c r="AY466" s="221"/>
      <c r="AZ466" s="221"/>
      <c r="BA466" s="221"/>
      <c r="BB466" s="221"/>
      <c r="BC466" s="221"/>
      <c r="BD466" s="221"/>
      <c r="BE466" s="221"/>
      <c r="BF466" s="221"/>
      <c r="BG466" s="221"/>
      <c r="BH466" s="221"/>
      <c r="BI466" s="221"/>
      <c r="BJ466" s="221"/>
      <c r="BK466" s="221"/>
      <c r="BL466" s="221"/>
      <c r="BM466" s="221"/>
      <c r="BN466" s="221"/>
      <c r="BO466" s="221"/>
      <c r="BP466" s="221"/>
      <c r="BQ466" s="221"/>
      <c r="BR466" s="221"/>
      <c r="BS466" s="221"/>
      <c r="BT466" s="221"/>
      <c r="BU466" s="221"/>
      <c r="BV466" s="221"/>
      <c r="BW466" s="221"/>
      <c r="BX466" s="221"/>
      <c r="BY466" s="221"/>
      <c r="BZ466" s="221"/>
      <c r="CA466" s="221"/>
      <c r="CB466" s="221"/>
      <c r="CC466" s="221"/>
      <c r="CD466" s="221"/>
      <c r="CE466" s="221"/>
      <c r="CF466" s="221"/>
      <c r="CG466" s="221"/>
      <c r="CH466" s="221"/>
      <c r="CI466" s="221"/>
      <c r="CJ466" s="221"/>
      <c r="CK466" s="221"/>
      <c r="CL466" s="221"/>
      <c r="CM466" s="221"/>
      <c r="CN466" s="221"/>
      <c r="CO466" s="221"/>
      <c r="CP466" s="221"/>
      <c r="CQ466" s="221"/>
      <c r="CR466" s="221"/>
      <c r="CS466" s="221"/>
      <c r="CT466" s="221"/>
      <c r="CU466" s="221"/>
      <c r="CV466" s="221"/>
      <c r="CW466" s="221"/>
      <c r="CX466" s="221"/>
      <c r="CY466" s="221"/>
      <c r="CZ466" s="221"/>
      <c r="DA466" s="221"/>
      <c r="DB466" s="221"/>
      <c r="DC466" s="221"/>
      <c r="DD466" s="221"/>
      <c r="DE466" s="221"/>
      <c r="DF466" s="221"/>
      <c r="DG466" s="221"/>
      <c r="DH466" s="221"/>
      <c r="DI466" s="221"/>
      <c r="DJ466" s="221"/>
      <c r="DK466" s="221"/>
      <c r="DL466" s="221"/>
      <c r="DM466" s="221"/>
      <c r="DN466" s="221"/>
      <c r="DO466" s="221"/>
      <c r="DP466" s="221"/>
      <c r="DQ466" s="221"/>
      <c r="DR466" s="221"/>
      <c r="DS466" s="221"/>
      <c r="DT466" s="221"/>
      <c r="DU466" s="221"/>
      <c r="DV466" s="221"/>
      <c r="DW466" s="221"/>
      <c r="DX466" s="221"/>
      <c r="DY466" s="221"/>
      <c r="DZ466" s="221"/>
      <c r="EA466" s="221"/>
      <c r="EB466" s="221"/>
      <c r="EC466" s="221"/>
      <c r="ED466" s="221"/>
      <c r="EE466" s="221"/>
      <c r="EF466" s="221"/>
      <c r="EG466" s="221"/>
      <c r="EH466" s="221"/>
      <c r="EI466" s="221"/>
      <c r="EJ466" s="221"/>
      <c r="EK466" s="221"/>
      <c r="EL466" s="221"/>
      <c r="EM466" s="221"/>
      <c r="EN466" s="221"/>
      <c r="EO466" s="221"/>
      <c r="EP466" s="221"/>
      <c r="EQ466" s="221"/>
      <c r="ER466" s="221"/>
      <c r="ES466" s="221"/>
      <c r="ET466" s="221"/>
      <c r="EU466" s="221"/>
      <c r="EV466" s="221"/>
      <c r="EW466" s="221"/>
      <c r="EX466" s="221"/>
      <c r="EY466" s="221"/>
      <c r="EZ466" s="221"/>
      <c r="FA466" s="221"/>
      <c r="FB466" s="221"/>
      <c r="FC466" s="221"/>
      <c r="FD466" s="221"/>
      <c r="FE466" s="221"/>
      <c r="FF466" s="221"/>
      <c r="FG466" s="221"/>
      <c r="FH466" s="221"/>
      <c r="FI466" s="221"/>
      <c r="FJ466" s="221"/>
      <c r="FK466" s="221"/>
      <c r="FL466" s="221"/>
      <c r="FM466" s="221"/>
      <c r="FN466" s="221"/>
      <c r="FO466" s="221"/>
      <c r="FP466" s="221"/>
      <c r="FQ466" s="221"/>
      <c r="FR466" s="221"/>
      <c r="FS466" s="221"/>
      <c r="FT466" s="221"/>
      <c r="FU466" s="221"/>
      <c r="FV466" s="221"/>
      <c r="FW466" s="221"/>
      <c r="FX466" s="221"/>
      <c r="FY466" s="221"/>
      <c r="FZ466" s="221"/>
      <c r="GA466" s="221"/>
      <c r="GB466" s="221"/>
      <c r="GC466" s="221"/>
      <c r="GD466" s="221"/>
      <c r="GE466" s="221"/>
      <c r="GF466" s="221"/>
      <c r="GG466" s="221"/>
      <c r="GH466" s="221"/>
      <c r="GI466" s="221"/>
      <c r="GJ466" s="221"/>
      <c r="GK466" s="221"/>
      <c r="GL466" s="221"/>
      <c r="GM466" s="221"/>
      <c r="GN466" s="221"/>
      <c r="GO466" s="221"/>
      <c r="GP466" s="221"/>
      <c r="GQ466" s="221"/>
      <c r="GR466" s="221"/>
      <c r="GS466" s="221"/>
      <c r="GT466" s="221"/>
      <c r="GU466" s="221"/>
      <c r="GV466" s="221"/>
      <c r="GW466" s="221"/>
      <c r="GX466" s="221"/>
      <c r="GY466" s="221"/>
      <c r="GZ466" s="221"/>
      <c r="HA466" s="221"/>
      <c r="HB466" s="221"/>
      <c r="HC466" s="221"/>
      <c r="HD466" s="221"/>
      <c r="HE466" s="221"/>
      <c r="HF466" s="221"/>
      <c r="HG466" s="221"/>
      <c r="HH466" s="221"/>
      <c r="HI466" s="221"/>
      <c r="HJ466" s="221"/>
      <c r="HK466" s="221"/>
      <c r="HL466" s="221"/>
      <c r="HM466" s="221"/>
      <c r="HN466" s="221"/>
      <c r="HO466" s="221"/>
      <c r="HP466" s="221"/>
      <c r="HQ466" s="221"/>
      <c r="HR466" s="221"/>
      <c r="HS466" s="221"/>
      <c r="HT466" s="221"/>
      <c r="HU466" s="221"/>
      <c r="HV466" s="221"/>
      <c r="HW466" s="221"/>
      <c r="HX466" s="221"/>
      <c r="HY466" s="221"/>
      <c r="HZ466" s="221"/>
      <c r="IA466" s="221"/>
      <c r="IB466" s="221"/>
      <c r="IC466" s="221"/>
      <c r="ID466" s="221"/>
      <c r="IE466" s="221"/>
      <c r="IF466" s="221"/>
      <c r="IG466" s="221"/>
      <c r="IH466" s="221"/>
      <c r="II466" s="221"/>
    </row>
    <row r="467" spans="1:243" x14ac:dyDescent="0.3">
      <c r="A467" s="105"/>
      <c r="B467" s="103"/>
      <c r="C467" s="228"/>
      <c r="D467" s="100"/>
      <c r="E467" s="102"/>
      <c r="F467" s="224"/>
      <c r="G467" s="221"/>
      <c r="H467" s="221"/>
      <c r="I467" s="221"/>
      <c r="J467" s="221"/>
      <c r="K467" s="221"/>
      <c r="L467" s="221"/>
      <c r="M467" s="221"/>
      <c r="N467" s="221"/>
      <c r="O467" s="221"/>
      <c r="P467" s="221"/>
      <c r="Q467" s="221"/>
      <c r="R467" s="221"/>
      <c r="S467" s="221"/>
      <c r="T467" s="221"/>
      <c r="U467" s="221"/>
      <c r="V467" s="221"/>
      <c r="W467" s="221"/>
      <c r="X467" s="221"/>
      <c r="Y467" s="221"/>
      <c r="Z467" s="221"/>
      <c r="AA467" s="221"/>
      <c r="AB467" s="221"/>
      <c r="AC467" s="221"/>
      <c r="AD467" s="221"/>
      <c r="AE467" s="221"/>
      <c r="AF467" s="221"/>
      <c r="AG467" s="221"/>
      <c r="AH467" s="221"/>
      <c r="AI467" s="221"/>
      <c r="AJ467" s="221"/>
      <c r="AK467" s="221"/>
      <c r="AL467" s="221"/>
      <c r="AM467" s="221"/>
      <c r="AN467" s="221"/>
      <c r="AO467" s="221"/>
      <c r="AP467" s="221"/>
      <c r="AQ467" s="221"/>
      <c r="AR467" s="221"/>
      <c r="AS467" s="221"/>
      <c r="AT467" s="221"/>
      <c r="AU467" s="221"/>
      <c r="AV467" s="221"/>
      <c r="AW467" s="221"/>
      <c r="AX467" s="221"/>
      <c r="AY467" s="221"/>
      <c r="AZ467" s="221"/>
      <c r="BA467" s="221"/>
      <c r="BB467" s="221"/>
      <c r="BC467" s="221"/>
      <c r="BD467" s="221"/>
      <c r="BE467" s="221"/>
      <c r="BF467" s="221"/>
      <c r="BG467" s="221"/>
      <c r="BH467" s="221"/>
      <c r="BI467" s="221"/>
      <c r="BJ467" s="221"/>
      <c r="BK467" s="221"/>
      <c r="BL467" s="221"/>
      <c r="BM467" s="221"/>
      <c r="BN467" s="221"/>
      <c r="BO467" s="221"/>
      <c r="BP467" s="221"/>
      <c r="BQ467" s="221"/>
      <c r="BR467" s="221"/>
      <c r="BS467" s="221"/>
      <c r="BT467" s="221"/>
      <c r="BU467" s="221"/>
      <c r="BV467" s="221"/>
      <c r="BW467" s="221"/>
      <c r="BX467" s="221"/>
      <c r="BY467" s="221"/>
      <c r="BZ467" s="221"/>
      <c r="CA467" s="221"/>
      <c r="CB467" s="221"/>
      <c r="CC467" s="221"/>
      <c r="CD467" s="221"/>
      <c r="CE467" s="221"/>
      <c r="CF467" s="221"/>
      <c r="CG467" s="221"/>
      <c r="CH467" s="221"/>
      <c r="CI467" s="221"/>
      <c r="CJ467" s="221"/>
      <c r="CK467" s="221"/>
      <c r="CL467" s="221"/>
      <c r="CM467" s="221"/>
      <c r="CN467" s="221"/>
      <c r="CO467" s="221"/>
      <c r="CP467" s="221"/>
      <c r="CQ467" s="221"/>
      <c r="CR467" s="221"/>
      <c r="CS467" s="221"/>
      <c r="CT467" s="221"/>
      <c r="CU467" s="221"/>
      <c r="CV467" s="221"/>
      <c r="CW467" s="221"/>
      <c r="CX467" s="221"/>
      <c r="CY467" s="221"/>
      <c r="CZ467" s="221"/>
      <c r="DA467" s="221"/>
      <c r="DB467" s="221"/>
      <c r="DC467" s="221"/>
      <c r="DD467" s="221"/>
      <c r="DE467" s="221"/>
      <c r="DF467" s="221"/>
      <c r="DG467" s="221"/>
      <c r="DH467" s="221"/>
      <c r="DI467" s="221"/>
      <c r="DJ467" s="221"/>
      <c r="DK467" s="221"/>
      <c r="DL467" s="221"/>
      <c r="DM467" s="221"/>
      <c r="DN467" s="221"/>
      <c r="DO467" s="221"/>
      <c r="DP467" s="221"/>
      <c r="DQ467" s="221"/>
      <c r="DR467" s="221"/>
      <c r="DS467" s="221"/>
      <c r="DT467" s="221"/>
      <c r="DU467" s="221"/>
      <c r="DV467" s="221"/>
      <c r="DW467" s="221"/>
      <c r="DX467" s="221"/>
      <c r="DY467" s="221"/>
      <c r="DZ467" s="221"/>
      <c r="EA467" s="221"/>
      <c r="EB467" s="221"/>
      <c r="EC467" s="221"/>
      <c r="ED467" s="221"/>
      <c r="EE467" s="221"/>
      <c r="EF467" s="221"/>
      <c r="EG467" s="221"/>
      <c r="EH467" s="221"/>
      <c r="EI467" s="221"/>
      <c r="EJ467" s="221"/>
      <c r="EK467" s="221"/>
      <c r="EL467" s="221"/>
      <c r="EM467" s="221"/>
      <c r="EN467" s="221"/>
      <c r="EO467" s="221"/>
      <c r="EP467" s="221"/>
      <c r="EQ467" s="221"/>
      <c r="ER467" s="221"/>
      <c r="ES467" s="221"/>
      <c r="ET467" s="221"/>
      <c r="EU467" s="221"/>
      <c r="EV467" s="221"/>
      <c r="EW467" s="221"/>
      <c r="EX467" s="221"/>
      <c r="EY467" s="221"/>
      <c r="EZ467" s="221"/>
      <c r="FA467" s="221"/>
      <c r="FB467" s="221"/>
      <c r="FC467" s="221"/>
      <c r="FD467" s="221"/>
      <c r="FE467" s="221"/>
      <c r="FF467" s="221"/>
      <c r="FG467" s="221"/>
      <c r="FH467" s="221"/>
      <c r="FI467" s="221"/>
      <c r="FJ467" s="221"/>
      <c r="FK467" s="221"/>
      <c r="FL467" s="221"/>
      <c r="FM467" s="221"/>
      <c r="FN467" s="221"/>
      <c r="FO467" s="221"/>
      <c r="FP467" s="221"/>
      <c r="FQ467" s="221"/>
      <c r="FR467" s="221"/>
      <c r="FS467" s="221"/>
      <c r="FT467" s="221"/>
      <c r="FU467" s="221"/>
      <c r="FV467" s="221"/>
      <c r="FW467" s="221"/>
      <c r="FX467" s="221"/>
      <c r="FY467" s="221"/>
      <c r="FZ467" s="221"/>
      <c r="GA467" s="221"/>
      <c r="GB467" s="221"/>
      <c r="GC467" s="221"/>
      <c r="GD467" s="221"/>
      <c r="GE467" s="221"/>
      <c r="GF467" s="221"/>
      <c r="GG467" s="221"/>
      <c r="GH467" s="221"/>
      <c r="GI467" s="221"/>
      <c r="GJ467" s="221"/>
      <c r="GK467" s="221"/>
      <c r="GL467" s="221"/>
      <c r="GM467" s="221"/>
      <c r="GN467" s="221"/>
      <c r="GO467" s="221"/>
      <c r="GP467" s="221"/>
      <c r="GQ467" s="221"/>
      <c r="GR467" s="221"/>
      <c r="GS467" s="221"/>
      <c r="GT467" s="221"/>
      <c r="GU467" s="221"/>
      <c r="GV467" s="221"/>
      <c r="GW467" s="221"/>
      <c r="GX467" s="221"/>
      <c r="GY467" s="221"/>
      <c r="GZ467" s="221"/>
      <c r="HA467" s="221"/>
      <c r="HB467" s="221"/>
      <c r="HC467" s="221"/>
      <c r="HD467" s="221"/>
      <c r="HE467" s="221"/>
      <c r="HF467" s="221"/>
      <c r="HG467" s="221"/>
      <c r="HH467" s="221"/>
      <c r="HI467" s="221"/>
      <c r="HJ467" s="221"/>
      <c r="HK467" s="221"/>
      <c r="HL467" s="221"/>
      <c r="HM467" s="221"/>
      <c r="HN467" s="221"/>
      <c r="HO467" s="221"/>
      <c r="HP467" s="221"/>
      <c r="HQ467" s="221"/>
      <c r="HR467" s="221"/>
      <c r="HS467" s="221"/>
      <c r="HT467" s="221"/>
      <c r="HU467" s="221"/>
      <c r="HV467" s="221"/>
      <c r="HW467" s="221"/>
      <c r="HX467" s="221"/>
      <c r="HY467" s="221"/>
      <c r="HZ467" s="221"/>
      <c r="IA467" s="221"/>
      <c r="IB467" s="221"/>
      <c r="IC467" s="221"/>
      <c r="ID467" s="221"/>
      <c r="IE467" s="221"/>
      <c r="IF467" s="221"/>
      <c r="IG467" s="221"/>
      <c r="IH467" s="221"/>
      <c r="II467" s="221"/>
    </row>
    <row r="468" spans="1:243" x14ac:dyDescent="0.3">
      <c r="A468" s="105"/>
      <c r="B468" s="103"/>
      <c r="C468" s="228"/>
      <c r="D468" s="100"/>
      <c r="E468" s="102"/>
      <c r="F468" s="224"/>
      <c r="G468" s="221"/>
      <c r="H468" s="221"/>
      <c r="I468" s="221"/>
      <c r="J468" s="221"/>
      <c r="K468" s="221"/>
      <c r="L468" s="221"/>
      <c r="M468" s="221"/>
      <c r="N468" s="221"/>
      <c r="O468" s="221"/>
      <c r="P468" s="221"/>
      <c r="Q468" s="221"/>
      <c r="R468" s="221"/>
      <c r="S468" s="221"/>
      <c r="T468" s="221"/>
      <c r="U468" s="221"/>
      <c r="V468" s="221"/>
      <c r="W468" s="221"/>
      <c r="X468" s="221"/>
      <c r="Y468" s="221"/>
      <c r="Z468" s="221"/>
      <c r="AA468" s="221"/>
      <c r="AB468" s="221"/>
      <c r="AC468" s="221"/>
      <c r="AD468" s="221"/>
      <c r="AE468" s="221"/>
      <c r="AF468" s="221"/>
      <c r="AG468" s="221"/>
      <c r="AH468" s="221"/>
      <c r="AI468" s="221"/>
      <c r="AJ468" s="221"/>
      <c r="AK468" s="221"/>
      <c r="AL468" s="221"/>
      <c r="AM468" s="221"/>
      <c r="AN468" s="221"/>
      <c r="AO468" s="221"/>
      <c r="AP468" s="221"/>
      <c r="AQ468" s="221"/>
      <c r="AR468" s="221"/>
      <c r="AS468" s="221"/>
      <c r="AT468" s="221"/>
      <c r="AU468" s="221"/>
      <c r="AV468" s="221"/>
      <c r="AW468" s="221"/>
      <c r="AX468" s="221"/>
      <c r="AY468" s="221"/>
      <c r="AZ468" s="221"/>
      <c r="BA468" s="221"/>
      <c r="BB468" s="221"/>
      <c r="BC468" s="221"/>
      <c r="BD468" s="221"/>
      <c r="BE468" s="221"/>
      <c r="BF468" s="221"/>
      <c r="BG468" s="221"/>
      <c r="BH468" s="221"/>
      <c r="BI468" s="221"/>
      <c r="BJ468" s="221"/>
      <c r="BK468" s="221"/>
      <c r="BL468" s="221"/>
      <c r="BM468" s="221"/>
      <c r="BN468" s="221"/>
      <c r="BO468" s="221"/>
      <c r="BP468" s="221"/>
      <c r="BQ468" s="221"/>
      <c r="BR468" s="221"/>
      <c r="BS468" s="221"/>
      <c r="BT468" s="221"/>
      <c r="BU468" s="221"/>
      <c r="BV468" s="221"/>
      <c r="BW468" s="221"/>
      <c r="BX468" s="221"/>
      <c r="BY468" s="221"/>
      <c r="BZ468" s="221"/>
      <c r="CA468" s="221"/>
      <c r="CB468" s="221"/>
      <c r="CC468" s="221"/>
      <c r="CD468" s="221"/>
      <c r="CE468" s="221"/>
      <c r="CF468" s="221"/>
      <c r="CG468" s="221"/>
      <c r="CH468" s="221"/>
      <c r="CI468" s="221"/>
      <c r="CJ468" s="221"/>
      <c r="CK468" s="221"/>
      <c r="CL468" s="221"/>
      <c r="CM468" s="221"/>
      <c r="CN468" s="221"/>
      <c r="CO468" s="221"/>
      <c r="CP468" s="221"/>
      <c r="CQ468" s="221"/>
      <c r="CR468" s="221"/>
      <c r="CS468" s="221"/>
      <c r="CT468" s="221"/>
      <c r="CU468" s="221"/>
      <c r="CV468" s="221"/>
      <c r="CW468" s="221"/>
      <c r="CX468" s="221"/>
      <c r="CY468" s="221"/>
      <c r="CZ468" s="221"/>
      <c r="DA468" s="221"/>
      <c r="DB468" s="221"/>
      <c r="DC468" s="221"/>
      <c r="DD468" s="221"/>
      <c r="DE468" s="221"/>
      <c r="DF468" s="221"/>
      <c r="DG468" s="221"/>
      <c r="DH468" s="221"/>
      <c r="DI468" s="221"/>
      <c r="DJ468" s="221"/>
      <c r="DK468" s="221"/>
      <c r="DL468" s="221"/>
      <c r="DM468" s="221"/>
      <c r="DN468" s="221"/>
      <c r="DO468" s="221"/>
      <c r="DP468" s="221"/>
      <c r="DQ468" s="221"/>
      <c r="DR468" s="221"/>
      <c r="DS468" s="221"/>
      <c r="DT468" s="221"/>
      <c r="DU468" s="221"/>
      <c r="DV468" s="221"/>
      <c r="DW468" s="221"/>
      <c r="DX468" s="221"/>
      <c r="DY468" s="221"/>
      <c r="DZ468" s="221"/>
      <c r="EA468" s="221"/>
      <c r="EB468" s="221"/>
      <c r="EC468" s="221"/>
      <c r="ED468" s="221"/>
      <c r="EE468" s="221"/>
      <c r="EF468" s="221"/>
      <c r="EG468" s="221"/>
      <c r="EH468" s="221"/>
      <c r="EI468" s="221"/>
      <c r="EJ468" s="221"/>
      <c r="EK468" s="221"/>
      <c r="EL468" s="221"/>
      <c r="EM468" s="221"/>
      <c r="EN468" s="221"/>
      <c r="EO468" s="221"/>
      <c r="EP468" s="221"/>
      <c r="EQ468" s="221"/>
      <c r="ER468" s="221"/>
      <c r="ES468" s="221"/>
      <c r="ET468" s="221"/>
      <c r="EU468" s="221"/>
      <c r="EV468" s="221"/>
      <c r="EW468" s="221"/>
      <c r="EX468" s="221"/>
      <c r="EY468" s="221"/>
      <c r="EZ468" s="221"/>
      <c r="FA468" s="221"/>
      <c r="FB468" s="221"/>
      <c r="FC468" s="221"/>
      <c r="FD468" s="221"/>
      <c r="FE468" s="221"/>
      <c r="FF468" s="221"/>
      <c r="FG468" s="221"/>
      <c r="FH468" s="221"/>
      <c r="FI468" s="221"/>
      <c r="FJ468" s="221"/>
      <c r="FK468" s="221"/>
      <c r="FL468" s="221"/>
      <c r="FM468" s="221"/>
      <c r="FN468" s="221"/>
      <c r="FO468" s="221"/>
      <c r="FP468" s="221"/>
      <c r="FQ468" s="221"/>
      <c r="FR468" s="221"/>
      <c r="FS468" s="221"/>
      <c r="FT468" s="221"/>
      <c r="FU468" s="221"/>
      <c r="FV468" s="221"/>
      <c r="FW468" s="221"/>
      <c r="FX468" s="221"/>
      <c r="FY468" s="221"/>
      <c r="FZ468" s="221"/>
      <c r="GA468" s="221"/>
      <c r="GB468" s="221"/>
      <c r="GC468" s="221"/>
      <c r="GD468" s="221"/>
      <c r="GE468" s="221"/>
      <c r="GF468" s="221"/>
      <c r="GG468" s="221"/>
      <c r="GH468" s="221"/>
      <c r="GI468" s="221"/>
      <c r="GJ468" s="221"/>
      <c r="GK468" s="221"/>
      <c r="GL468" s="221"/>
      <c r="GM468" s="221"/>
      <c r="GN468" s="221"/>
      <c r="GO468" s="221"/>
      <c r="GP468" s="221"/>
      <c r="GQ468" s="221"/>
      <c r="GR468" s="221"/>
      <c r="GS468" s="221"/>
      <c r="GT468" s="221"/>
      <c r="GU468" s="221"/>
      <c r="GV468" s="221"/>
      <c r="GW468" s="221"/>
      <c r="GX468" s="221"/>
      <c r="GY468" s="221"/>
      <c r="GZ468" s="221"/>
      <c r="HA468" s="221"/>
      <c r="HB468" s="221"/>
      <c r="HC468" s="221"/>
      <c r="HD468" s="221"/>
      <c r="HE468" s="221"/>
      <c r="HF468" s="221"/>
      <c r="HG468" s="221"/>
      <c r="HH468" s="221"/>
      <c r="HI468" s="221"/>
      <c r="HJ468" s="221"/>
      <c r="HK468" s="221"/>
      <c r="HL468" s="221"/>
      <c r="HM468" s="221"/>
      <c r="HN468" s="221"/>
      <c r="HO468" s="221"/>
      <c r="HP468" s="221"/>
      <c r="HQ468" s="221"/>
      <c r="HR468" s="221"/>
      <c r="HS468" s="221"/>
      <c r="HT468" s="221"/>
      <c r="HU468" s="221"/>
      <c r="HV468" s="221"/>
      <c r="HW468" s="221"/>
      <c r="HX468" s="221"/>
      <c r="HY468" s="221"/>
      <c r="HZ468" s="221"/>
      <c r="IA468" s="221"/>
      <c r="IB468" s="221"/>
      <c r="IC468" s="221"/>
      <c r="ID468" s="221"/>
      <c r="IE468" s="221"/>
      <c r="IF468" s="221"/>
      <c r="IG468" s="221"/>
      <c r="IH468" s="221"/>
      <c r="II468" s="221"/>
    </row>
    <row r="469" spans="1:243" x14ac:dyDescent="0.3">
      <c r="A469" s="105"/>
      <c r="B469" s="103"/>
      <c r="C469" s="228"/>
      <c r="D469" s="100"/>
      <c r="E469" s="102"/>
      <c r="F469" s="224"/>
      <c r="G469" s="221"/>
      <c r="H469" s="221"/>
      <c r="I469" s="221"/>
      <c r="J469" s="221"/>
      <c r="K469" s="221"/>
      <c r="L469" s="221"/>
      <c r="M469" s="221"/>
      <c r="N469" s="221"/>
      <c r="O469" s="221"/>
      <c r="P469" s="221"/>
      <c r="Q469" s="221"/>
      <c r="R469" s="221"/>
      <c r="S469" s="221"/>
      <c r="T469" s="221"/>
      <c r="U469" s="221"/>
      <c r="V469" s="221"/>
      <c r="W469" s="221"/>
      <c r="X469" s="221"/>
      <c r="Y469" s="221"/>
      <c r="Z469" s="221"/>
      <c r="AA469" s="221"/>
      <c r="AB469" s="221"/>
      <c r="AC469" s="221"/>
      <c r="AD469" s="221"/>
      <c r="AE469" s="221"/>
      <c r="AF469" s="221"/>
      <c r="AG469" s="221"/>
      <c r="AH469" s="221"/>
      <c r="AI469" s="221"/>
      <c r="AJ469" s="221"/>
      <c r="AK469" s="221"/>
      <c r="AL469" s="221"/>
      <c r="AM469" s="221"/>
      <c r="AN469" s="221"/>
      <c r="AO469" s="221"/>
      <c r="AP469" s="221"/>
      <c r="AQ469" s="221"/>
      <c r="AR469" s="221"/>
      <c r="AS469" s="221"/>
      <c r="AT469" s="221"/>
      <c r="AU469" s="221"/>
      <c r="AV469" s="221"/>
      <c r="AW469" s="221"/>
      <c r="AX469" s="221"/>
      <c r="AY469" s="221"/>
      <c r="AZ469" s="221"/>
      <c r="BA469" s="221"/>
      <c r="BB469" s="221"/>
      <c r="BC469" s="221"/>
      <c r="BD469" s="221"/>
      <c r="BE469" s="221"/>
      <c r="BF469" s="221"/>
      <c r="BG469" s="221"/>
      <c r="BH469" s="221"/>
      <c r="BI469" s="221"/>
      <c r="BJ469" s="221"/>
      <c r="BK469" s="221"/>
      <c r="BL469" s="221"/>
      <c r="BM469" s="221"/>
      <c r="BN469" s="221"/>
      <c r="BO469" s="221"/>
      <c r="BP469" s="221"/>
      <c r="BQ469" s="221"/>
      <c r="BR469" s="221"/>
      <c r="BS469" s="221"/>
      <c r="BT469" s="221"/>
      <c r="BU469" s="221"/>
      <c r="BV469" s="221"/>
      <c r="BW469" s="221"/>
      <c r="BX469" s="221"/>
      <c r="BY469" s="221"/>
      <c r="BZ469" s="221"/>
      <c r="CA469" s="221"/>
      <c r="CB469" s="221"/>
      <c r="CC469" s="221"/>
      <c r="CD469" s="221"/>
      <c r="CE469" s="221"/>
      <c r="CF469" s="221"/>
      <c r="CG469" s="221"/>
      <c r="CH469" s="221"/>
      <c r="CI469" s="221"/>
      <c r="CJ469" s="221"/>
      <c r="CK469" s="221"/>
      <c r="CL469" s="221"/>
      <c r="CM469" s="221"/>
      <c r="CN469" s="221"/>
      <c r="CO469" s="221"/>
      <c r="CP469" s="221"/>
      <c r="CQ469" s="221"/>
      <c r="CR469" s="221"/>
      <c r="CS469" s="221"/>
      <c r="CT469" s="221"/>
      <c r="CU469" s="221"/>
      <c r="CV469" s="221"/>
      <c r="CW469" s="221"/>
      <c r="CX469" s="221"/>
      <c r="CY469" s="221"/>
      <c r="CZ469" s="221"/>
      <c r="DA469" s="221"/>
      <c r="DB469" s="221"/>
      <c r="DC469" s="221"/>
      <c r="DD469" s="221"/>
      <c r="DE469" s="221"/>
      <c r="DF469" s="221"/>
      <c r="DG469" s="221"/>
      <c r="DH469" s="221"/>
      <c r="DI469" s="221"/>
      <c r="DJ469" s="221"/>
      <c r="DK469" s="221"/>
      <c r="DL469" s="221"/>
      <c r="DM469" s="221"/>
      <c r="DN469" s="221"/>
      <c r="DO469" s="221"/>
      <c r="DP469" s="221"/>
      <c r="DQ469" s="221"/>
      <c r="DR469" s="221"/>
      <c r="DS469" s="221"/>
      <c r="DT469" s="221"/>
      <c r="DU469" s="221"/>
      <c r="DV469" s="221"/>
      <c r="DW469" s="221"/>
      <c r="DX469" s="221"/>
      <c r="DY469" s="221"/>
      <c r="DZ469" s="221"/>
      <c r="EA469" s="221"/>
      <c r="EB469" s="221"/>
      <c r="EC469" s="221"/>
      <c r="ED469" s="221"/>
      <c r="EE469" s="221"/>
      <c r="EF469" s="221"/>
      <c r="EG469" s="221"/>
      <c r="EH469" s="221"/>
      <c r="EI469" s="221"/>
      <c r="EJ469" s="221"/>
      <c r="EK469" s="221"/>
      <c r="EL469" s="221"/>
      <c r="EM469" s="221"/>
      <c r="EN469" s="221"/>
      <c r="EO469" s="221"/>
      <c r="EP469" s="221"/>
      <c r="EQ469" s="221"/>
      <c r="ER469" s="221"/>
      <c r="ES469" s="221"/>
      <c r="ET469" s="221"/>
      <c r="EU469" s="221"/>
      <c r="EV469" s="221"/>
      <c r="EW469" s="221"/>
      <c r="EX469" s="221"/>
      <c r="EY469" s="221"/>
      <c r="EZ469" s="221"/>
      <c r="FA469" s="221"/>
      <c r="FB469" s="221"/>
      <c r="FC469" s="221"/>
      <c r="FD469" s="221"/>
      <c r="FE469" s="221"/>
      <c r="FF469" s="221"/>
      <c r="FG469" s="221"/>
      <c r="FH469" s="221"/>
      <c r="FI469" s="221"/>
      <c r="FJ469" s="221"/>
      <c r="FK469" s="221"/>
      <c r="FL469" s="221"/>
      <c r="FM469" s="221"/>
      <c r="FN469" s="221"/>
      <c r="FO469" s="221"/>
      <c r="FP469" s="221"/>
      <c r="FQ469" s="221"/>
      <c r="FR469" s="221"/>
      <c r="FS469" s="221"/>
      <c r="FT469" s="221"/>
      <c r="FU469" s="221"/>
      <c r="FV469" s="221"/>
      <c r="FW469" s="221"/>
      <c r="FX469" s="221"/>
      <c r="FY469" s="221"/>
      <c r="FZ469" s="221"/>
      <c r="GA469" s="221"/>
      <c r="GB469" s="221"/>
      <c r="GC469" s="221"/>
      <c r="GD469" s="221"/>
      <c r="GE469" s="221"/>
      <c r="GF469" s="221"/>
      <c r="GG469" s="221"/>
      <c r="GH469" s="221"/>
      <c r="GI469" s="221"/>
      <c r="GJ469" s="221"/>
      <c r="GK469" s="221"/>
      <c r="GL469" s="221"/>
      <c r="GM469" s="221"/>
      <c r="GN469" s="221"/>
      <c r="GO469" s="221"/>
      <c r="GP469" s="221"/>
      <c r="GQ469" s="221"/>
      <c r="GR469" s="221"/>
      <c r="GS469" s="221"/>
      <c r="GT469" s="221"/>
      <c r="GU469" s="221"/>
      <c r="GV469" s="221"/>
      <c r="GW469" s="221"/>
      <c r="GX469" s="221"/>
      <c r="GY469" s="221"/>
      <c r="GZ469" s="221"/>
      <c r="HA469" s="221"/>
      <c r="HB469" s="221"/>
      <c r="HC469" s="221"/>
      <c r="HD469" s="221"/>
      <c r="HE469" s="221"/>
      <c r="HF469" s="221"/>
      <c r="HG469" s="221"/>
      <c r="HH469" s="221"/>
      <c r="HI469" s="221"/>
      <c r="HJ469" s="221"/>
      <c r="HK469" s="221"/>
      <c r="HL469" s="221"/>
      <c r="HM469" s="221"/>
      <c r="HN469" s="221"/>
      <c r="HO469" s="221"/>
      <c r="HP469" s="221"/>
      <c r="HQ469" s="221"/>
      <c r="HR469" s="221"/>
      <c r="HS469" s="221"/>
      <c r="HT469" s="221"/>
      <c r="HU469" s="221"/>
      <c r="HV469" s="221"/>
      <c r="HW469" s="221"/>
      <c r="HX469" s="221"/>
      <c r="HY469" s="221"/>
      <c r="HZ469" s="221"/>
      <c r="IA469" s="221"/>
      <c r="IB469" s="221"/>
      <c r="IC469" s="221"/>
      <c r="ID469" s="221"/>
      <c r="IE469" s="221"/>
      <c r="IF469" s="221"/>
      <c r="IG469" s="221"/>
      <c r="IH469" s="221"/>
      <c r="II469" s="221"/>
    </row>
    <row r="470" spans="1:243" x14ac:dyDescent="0.3">
      <c r="A470" s="105"/>
      <c r="B470" s="103"/>
      <c r="C470" s="228"/>
      <c r="D470" s="100"/>
      <c r="E470" s="102"/>
      <c r="F470" s="224"/>
      <c r="G470" s="221"/>
      <c r="H470" s="221"/>
      <c r="I470" s="221"/>
      <c r="J470" s="221"/>
      <c r="K470" s="221"/>
      <c r="L470" s="221"/>
      <c r="M470" s="221"/>
      <c r="N470" s="221"/>
      <c r="O470" s="221"/>
      <c r="P470" s="221"/>
      <c r="Q470" s="221"/>
      <c r="R470" s="221"/>
      <c r="S470" s="221"/>
      <c r="T470" s="221"/>
      <c r="U470" s="221"/>
      <c r="V470" s="221"/>
      <c r="W470" s="221"/>
      <c r="X470" s="221"/>
      <c r="Y470" s="221"/>
      <c r="Z470" s="221"/>
      <c r="AA470" s="221"/>
      <c r="AB470" s="221"/>
      <c r="AC470" s="221"/>
      <c r="AD470" s="221"/>
      <c r="AE470" s="221"/>
      <c r="AF470" s="221"/>
      <c r="AG470" s="221"/>
      <c r="AH470" s="221"/>
      <c r="AI470" s="221"/>
      <c r="AJ470" s="221"/>
      <c r="AK470" s="221"/>
      <c r="AL470" s="221"/>
      <c r="AM470" s="221"/>
      <c r="AN470" s="221"/>
      <c r="AO470" s="221"/>
      <c r="AP470" s="221"/>
      <c r="AQ470" s="221"/>
      <c r="AR470" s="221"/>
      <c r="AS470" s="221"/>
      <c r="AT470" s="221"/>
      <c r="AU470" s="221"/>
      <c r="AV470" s="221"/>
      <c r="AW470" s="221"/>
      <c r="AX470" s="221"/>
      <c r="AY470" s="221"/>
      <c r="AZ470" s="221"/>
      <c r="BA470" s="221"/>
      <c r="BB470" s="221"/>
      <c r="BC470" s="221"/>
      <c r="BD470" s="221"/>
      <c r="BE470" s="221"/>
      <c r="BF470" s="221"/>
      <c r="BG470" s="221"/>
      <c r="BH470" s="221"/>
      <c r="BI470" s="221"/>
      <c r="BJ470" s="221"/>
      <c r="BK470" s="221"/>
      <c r="BL470" s="221"/>
      <c r="BM470" s="221"/>
      <c r="BN470" s="221"/>
      <c r="BO470" s="221"/>
      <c r="BP470" s="221"/>
      <c r="BQ470" s="221"/>
      <c r="BR470" s="221"/>
      <c r="BS470" s="221"/>
      <c r="BT470" s="221"/>
      <c r="BU470" s="221"/>
      <c r="BV470" s="221"/>
      <c r="BW470" s="221"/>
      <c r="BX470" s="221"/>
      <c r="BY470" s="221"/>
      <c r="BZ470" s="221"/>
      <c r="CA470" s="221"/>
      <c r="CB470" s="221"/>
      <c r="CC470" s="221"/>
      <c r="CD470" s="221"/>
      <c r="CE470" s="221"/>
      <c r="CF470" s="221"/>
      <c r="CG470" s="221"/>
      <c r="CH470" s="221"/>
      <c r="CI470" s="221"/>
      <c r="CJ470" s="221"/>
      <c r="CK470" s="221"/>
      <c r="CL470" s="221"/>
      <c r="CM470" s="221"/>
      <c r="CN470" s="221"/>
      <c r="CO470" s="221"/>
      <c r="CP470" s="221"/>
      <c r="CQ470" s="221"/>
      <c r="CR470" s="221"/>
      <c r="CS470" s="221"/>
      <c r="CT470" s="221"/>
      <c r="CU470" s="221"/>
      <c r="CV470" s="221"/>
      <c r="CW470" s="221"/>
      <c r="CX470" s="221"/>
      <c r="CY470" s="221"/>
      <c r="CZ470" s="221"/>
      <c r="DA470" s="221"/>
      <c r="DB470" s="221"/>
      <c r="DC470" s="221"/>
      <c r="DD470" s="221"/>
      <c r="DE470" s="221"/>
      <c r="DF470" s="221"/>
      <c r="DG470" s="221"/>
      <c r="DH470" s="221"/>
      <c r="DI470" s="221"/>
      <c r="DJ470" s="221"/>
      <c r="DK470" s="221"/>
      <c r="DL470" s="221"/>
      <c r="DM470" s="221"/>
      <c r="DN470" s="221"/>
      <c r="DO470" s="221"/>
      <c r="DP470" s="221"/>
      <c r="DQ470" s="221"/>
      <c r="DR470" s="221"/>
      <c r="DS470" s="221"/>
      <c r="DT470" s="221"/>
      <c r="DU470" s="221"/>
      <c r="DV470" s="221"/>
      <c r="DW470" s="221"/>
      <c r="DX470" s="221"/>
      <c r="DY470" s="221"/>
      <c r="DZ470" s="221"/>
      <c r="EA470" s="221"/>
      <c r="EB470" s="221"/>
      <c r="EC470" s="221"/>
      <c r="ED470" s="221"/>
      <c r="EE470" s="221"/>
      <c r="EF470" s="221"/>
      <c r="EG470" s="221"/>
      <c r="EH470" s="221"/>
      <c r="EI470" s="221"/>
      <c r="EJ470" s="221"/>
      <c r="EK470" s="221"/>
      <c r="EL470" s="221"/>
      <c r="EM470" s="221"/>
      <c r="EN470" s="221"/>
      <c r="EO470" s="221"/>
      <c r="EP470" s="221"/>
      <c r="EQ470" s="221"/>
      <c r="ER470" s="221"/>
      <c r="ES470" s="221"/>
      <c r="ET470" s="221"/>
      <c r="EU470" s="221"/>
      <c r="EV470" s="221"/>
      <c r="EW470" s="221"/>
      <c r="EX470" s="221"/>
      <c r="EY470" s="221"/>
      <c r="EZ470" s="221"/>
      <c r="FA470" s="221"/>
      <c r="FB470" s="221"/>
      <c r="FC470" s="221"/>
      <c r="FD470" s="221"/>
      <c r="FE470" s="221"/>
      <c r="FF470" s="221"/>
      <c r="FG470" s="221"/>
      <c r="FH470" s="221"/>
      <c r="FI470" s="221"/>
      <c r="FJ470" s="221"/>
      <c r="FK470" s="221"/>
      <c r="FL470" s="221"/>
      <c r="FM470" s="221"/>
      <c r="FN470" s="221"/>
      <c r="FO470" s="221"/>
      <c r="FP470" s="221"/>
      <c r="FQ470" s="221"/>
      <c r="FR470" s="221"/>
      <c r="FS470" s="221"/>
      <c r="FT470" s="221"/>
      <c r="FU470" s="221"/>
      <c r="FV470" s="221"/>
      <c r="FW470" s="221"/>
      <c r="FX470" s="221"/>
      <c r="FY470" s="221"/>
      <c r="FZ470" s="221"/>
      <c r="GA470" s="221"/>
      <c r="GB470" s="221"/>
      <c r="GC470" s="221"/>
      <c r="GD470" s="221"/>
      <c r="GE470" s="221"/>
      <c r="GF470" s="221"/>
      <c r="GG470" s="221"/>
      <c r="GH470" s="221"/>
      <c r="GI470" s="221"/>
      <c r="GJ470" s="221"/>
      <c r="GK470" s="221"/>
      <c r="GL470" s="221"/>
      <c r="GM470" s="221"/>
      <c r="GN470" s="221"/>
      <c r="GO470" s="221"/>
      <c r="GP470" s="221"/>
      <c r="GQ470" s="221"/>
      <c r="GR470" s="221"/>
      <c r="GS470" s="221"/>
      <c r="GT470" s="221"/>
      <c r="GU470" s="221"/>
      <c r="GV470" s="221"/>
      <c r="GW470" s="221"/>
      <c r="GX470" s="221"/>
      <c r="GY470" s="221"/>
      <c r="GZ470" s="221"/>
      <c r="HA470" s="221"/>
      <c r="HB470" s="221"/>
      <c r="HC470" s="221"/>
      <c r="HD470" s="221"/>
      <c r="HE470" s="221"/>
      <c r="HF470" s="221"/>
      <c r="HG470" s="221"/>
      <c r="HH470" s="221"/>
      <c r="HI470" s="221"/>
      <c r="HJ470" s="221"/>
      <c r="HK470" s="221"/>
      <c r="HL470" s="221"/>
      <c r="HM470" s="221"/>
      <c r="HN470" s="221"/>
      <c r="HO470" s="221"/>
      <c r="HP470" s="221"/>
      <c r="HQ470" s="221"/>
      <c r="HR470" s="221"/>
      <c r="HS470" s="221"/>
      <c r="HT470" s="221"/>
      <c r="HU470" s="221"/>
      <c r="HV470" s="221"/>
      <c r="HW470" s="221"/>
      <c r="HX470" s="221"/>
      <c r="HY470" s="221"/>
      <c r="HZ470" s="221"/>
      <c r="IA470" s="221"/>
      <c r="IB470" s="221"/>
      <c r="IC470" s="221"/>
      <c r="ID470" s="221"/>
      <c r="IE470" s="221"/>
      <c r="IF470" s="221"/>
      <c r="IG470" s="221"/>
      <c r="IH470" s="221"/>
      <c r="II470" s="221"/>
    </row>
    <row r="471" spans="1:243" x14ac:dyDescent="0.3">
      <c r="A471" s="105"/>
      <c r="B471" s="103"/>
      <c r="C471" s="228"/>
      <c r="D471" s="100"/>
      <c r="E471" s="102"/>
      <c r="F471" s="224"/>
      <c r="G471" s="221"/>
      <c r="H471" s="221"/>
      <c r="I471" s="221"/>
      <c r="J471" s="221"/>
      <c r="K471" s="221"/>
      <c r="L471" s="221"/>
      <c r="M471" s="221"/>
      <c r="N471" s="221"/>
      <c r="O471" s="221"/>
      <c r="P471" s="221"/>
      <c r="Q471" s="221"/>
      <c r="R471" s="221"/>
      <c r="S471" s="221"/>
      <c r="T471" s="221"/>
      <c r="U471" s="221"/>
      <c r="V471" s="221"/>
      <c r="W471" s="221"/>
      <c r="X471" s="221"/>
      <c r="Y471" s="221"/>
      <c r="Z471" s="221"/>
      <c r="AA471" s="221"/>
      <c r="AB471" s="221"/>
      <c r="AC471" s="221"/>
      <c r="AD471" s="221"/>
      <c r="AE471" s="221"/>
      <c r="AF471" s="221"/>
      <c r="AG471" s="221"/>
      <c r="AH471" s="221"/>
      <c r="AI471" s="221"/>
      <c r="AJ471" s="221"/>
      <c r="AK471" s="221"/>
      <c r="AL471" s="221"/>
      <c r="AM471" s="221"/>
      <c r="AN471" s="221"/>
      <c r="AO471" s="221"/>
      <c r="AP471" s="221"/>
      <c r="AQ471" s="221"/>
      <c r="AR471" s="221"/>
      <c r="AS471" s="221"/>
      <c r="AT471" s="221"/>
      <c r="AU471" s="221"/>
      <c r="AV471" s="221"/>
      <c r="AW471" s="221"/>
      <c r="AX471" s="221"/>
      <c r="AY471" s="221"/>
      <c r="AZ471" s="221"/>
      <c r="BA471" s="221"/>
      <c r="BB471" s="221"/>
      <c r="BC471" s="221"/>
      <c r="BD471" s="221"/>
      <c r="BE471" s="221"/>
      <c r="BF471" s="221"/>
      <c r="BG471" s="221"/>
      <c r="BH471" s="221"/>
      <c r="BI471" s="221"/>
      <c r="BJ471" s="221"/>
      <c r="BK471" s="221"/>
      <c r="BL471" s="221"/>
      <c r="BM471" s="221"/>
      <c r="BN471" s="221"/>
      <c r="BO471" s="221"/>
      <c r="BP471" s="221"/>
      <c r="BQ471" s="221"/>
      <c r="BR471" s="221"/>
      <c r="BS471" s="221"/>
      <c r="BT471" s="221"/>
      <c r="BU471" s="221"/>
      <c r="BV471" s="221"/>
      <c r="BW471" s="221"/>
      <c r="BX471" s="221"/>
      <c r="BY471" s="221"/>
      <c r="BZ471" s="221"/>
      <c r="CA471" s="221"/>
      <c r="CB471" s="221"/>
      <c r="CC471" s="221"/>
      <c r="CD471" s="221"/>
      <c r="CE471" s="221"/>
      <c r="CF471" s="221"/>
      <c r="CG471" s="221"/>
      <c r="CH471" s="221"/>
      <c r="CI471" s="221"/>
      <c r="CJ471" s="221"/>
      <c r="CK471" s="221"/>
      <c r="CL471" s="221"/>
      <c r="CM471" s="221"/>
      <c r="CN471" s="221"/>
      <c r="CO471" s="221"/>
      <c r="CP471" s="221"/>
      <c r="CQ471" s="221"/>
      <c r="CR471" s="221"/>
      <c r="CS471" s="221"/>
      <c r="CT471" s="221"/>
      <c r="CU471" s="221"/>
      <c r="CV471" s="221"/>
      <c r="CW471" s="221"/>
      <c r="CX471" s="221"/>
      <c r="CY471" s="221"/>
      <c r="CZ471" s="221"/>
      <c r="DA471" s="221"/>
      <c r="DB471" s="221"/>
      <c r="DC471" s="221"/>
      <c r="DD471" s="221"/>
      <c r="DE471" s="221"/>
      <c r="DF471" s="221"/>
      <c r="DG471" s="221"/>
      <c r="DH471" s="221"/>
      <c r="DI471" s="221"/>
      <c r="DJ471" s="221"/>
      <c r="DK471" s="221"/>
      <c r="DL471" s="221"/>
      <c r="DM471" s="221"/>
      <c r="DN471" s="221"/>
      <c r="DO471" s="221"/>
      <c r="DP471" s="221"/>
      <c r="DQ471" s="221"/>
      <c r="DR471" s="221"/>
      <c r="DS471" s="221"/>
      <c r="DT471" s="221"/>
      <c r="DU471" s="221"/>
      <c r="DV471" s="221"/>
      <c r="DW471" s="221"/>
      <c r="DX471" s="221"/>
      <c r="DY471" s="221"/>
      <c r="DZ471" s="221"/>
      <c r="EA471" s="221"/>
      <c r="EB471" s="221"/>
      <c r="EC471" s="221"/>
      <c r="ED471" s="221"/>
      <c r="EE471" s="221"/>
      <c r="EF471" s="221"/>
      <c r="EG471" s="221"/>
      <c r="EH471" s="221"/>
      <c r="EI471" s="221"/>
      <c r="EJ471" s="221"/>
      <c r="EK471" s="221"/>
      <c r="EL471" s="221"/>
      <c r="EM471" s="221"/>
      <c r="EN471" s="221"/>
      <c r="EO471" s="221"/>
      <c r="EP471" s="221"/>
      <c r="EQ471" s="221"/>
      <c r="ER471" s="221"/>
      <c r="ES471" s="221"/>
      <c r="ET471" s="221"/>
      <c r="EU471" s="221"/>
      <c r="EV471" s="221"/>
      <c r="EW471" s="221"/>
      <c r="EX471" s="221"/>
      <c r="EY471" s="221"/>
      <c r="EZ471" s="221"/>
      <c r="FA471" s="221"/>
      <c r="FB471" s="221"/>
      <c r="FC471" s="221"/>
      <c r="FD471" s="221"/>
      <c r="FE471" s="221"/>
      <c r="FF471" s="221"/>
      <c r="FG471" s="221"/>
      <c r="FH471" s="221"/>
      <c r="FI471" s="221"/>
      <c r="FJ471" s="221"/>
      <c r="FK471" s="221"/>
      <c r="FL471" s="221"/>
      <c r="FM471" s="221"/>
      <c r="FN471" s="221"/>
      <c r="FO471" s="221"/>
      <c r="FP471" s="221"/>
      <c r="FQ471" s="221"/>
      <c r="FR471" s="221"/>
      <c r="FS471" s="221"/>
      <c r="FT471" s="221"/>
      <c r="FU471" s="221"/>
      <c r="FV471" s="221"/>
      <c r="FW471" s="221"/>
      <c r="FX471" s="221"/>
      <c r="FY471" s="221"/>
      <c r="FZ471" s="221"/>
      <c r="GA471" s="221"/>
      <c r="GB471" s="221"/>
      <c r="GC471" s="221"/>
      <c r="GD471" s="221"/>
      <c r="GE471" s="221"/>
      <c r="GF471" s="221"/>
      <c r="GG471" s="221"/>
      <c r="GH471" s="221"/>
      <c r="GI471" s="221"/>
      <c r="GJ471" s="221"/>
      <c r="GK471" s="221"/>
      <c r="GL471" s="221"/>
      <c r="GM471" s="221"/>
      <c r="GN471" s="221"/>
      <c r="GO471" s="221"/>
      <c r="GP471" s="221"/>
      <c r="GQ471" s="221"/>
      <c r="GR471" s="221"/>
      <c r="GS471" s="221"/>
      <c r="GT471" s="221"/>
      <c r="GU471" s="221"/>
      <c r="GV471" s="221"/>
      <c r="GW471" s="221"/>
      <c r="GX471" s="221"/>
      <c r="GY471" s="221"/>
      <c r="GZ471" s="221"/>
      <c r="HA471" s="221"/>
      <c r="HB471" s="221"/>
      <c r="HC471" s="221"/>
      <c r="HD471" s="221"/>
      <c r="HE471" s="221"/>
      <c r="HF471" s="221"/>
      <c r="HG471" s="221"/>
      <c r="HH471" s="221"/>
      <c r="HI471" s="221"/>
      <c r="HJ471" s="221"/>
      <c r="HK471" s="221"/>
      <c r="HL471" s="221"/>
      <c r="HM471" s="221"/>
      <c r="HN471" s="221"/>
      <c r="HO471" s="221"/>
      <c r="HP471" s="221"/>
      <c r="HQ471" s="221"/>
      <c r="HR471" s="221"/>
      <c r="HS471" s="221"/>
      <c r="HT471" s="221"/>
      <c r="HU471" s="221"/>
      <c r="HV471" s="221"/>
      <c r="HW471" s="221"/>
      <c r="HX471" s="221"/>
      <c r="HY471" s="221"/>
      <c r="HZ471" s="221"/>
      <c r="IA471" s="221"/>
      <c r="IB471" s="221"/>
      <c r="IC471" s="221"/>
      <c r="ID471" s="221"/>
      <c r="IE471" s="221"/>
      <c r="IF471" s="221"/>
      <c r="IG471" s="221"/>
      <c r="IH471" s="221"/>
      <c r="II471" s="221"/>
    </row>
    <row r="472" spans="1:243" x14ac:dyDescent="0.3">
      <c r="A472" s="105"/>
      <c r="B472" s="103"/>
      <c r="C472" s="228"/>
      <c r="D472" s="100"/>
      <c r="E472" s="102"/>
      <c r="F472" s="224"/>
      <c r="G472" s="221"/>
      <c r="H472" s="221"/>
      <c r="I472" s="221"/>
      <c r="J472" s="221"/>
      <c r="K472" s="221"/>
      <c r="L472" s="221"/>
      <c r="M472" s="221"/>
      <c r="N472" s="221"/>
      <c r="O472" s="221"/>
      <c r="P472" s="221"/>
      <c r="Q472" s="221"/>
      <c r="R472" s="221"/>
      <c r="S472" s="221"/>
      <c r="T472" s="221"/>
      <c r="U472" s="221"/>
      <c r="V472" s="221"/>
      <c r="W472" s="221"/>
      <c r="X472" s="221"/>
      <c r="Y472" s="221"/>
      <c r="Z472" s="221"/>
      <c r="AA472" s="221"/>
      <c r="AB472" s="221"/>
      <c r="AC472" s="221"/>
      <c r="AD472" s="221"/>
      <c r="AE472" s="221"/>
      <c r="AF472" s="221"/>
      <c r="AG472" s="221"/>
      <c r="AH472" s="221"/>
      <c r="AI472" s="221"/>
      <c r="AJ472" s="221"/>
      <c r="AK472" s="221"/>
      <c r="AL472" s="221"/>
      <c r="AM472" s="221"/>
      <c r="AN472" s="221"/>
      <c r="AO472" s="221"/>
      <c r="AP472" s="221"/>
      <c r="AQ472" s="221"/>
      <c r="AR472" s="221"/>
      <c r="AS472" s="221"/>
      <c r="AT472" s="221"/>
      <c r="AU472" s="221"/>
      <c r="AV472" s="221"/>
      <c r="AW472" s="221"/>
      <c r="AX472" s="221"/>
      <c r="AY472" s="221"/>
      <c r="AZ472" s="221"/>
      <c r="BA472" s="221"/>
      <c r="BB472" s="221"/>
      <c r="BC472" s="221"/>
      <c r="BD472" s="221"/>
      <c r="BE472" s="221"/>
      <c r="BF472" s="221"/>
      <c r="BG472" s="221"/>
      <c r="BH472" s="221"/>
      <c r="BI472" s="221"/>
      <c r="BJ472" s="221"/>
      <c r="BK472" s="221"/>
      <c r="BL472" s="221"/>
      <c r="BM472" s="221"/>
      <c r="BN472" s="221"/>
      <c r="BO472" s="221"/>
      <c r="BP472" s="221"/>
      <c r="BQ472" s="221"/>
      <c r="BR472" s="221"/>
      <c r="BS472" s="221"/>
      <c r="BT472" s="221"/>
      <c r="BU472" s="221"/>
      <c r="BV472" s="221"/>
      <c r="BW472" s="221"/>
      <c r="BX472" s="221"/>
      <c r="BY472" s="221"/>
      <c r="BZ472" s="221"/>
      <c r="CA472" s="221"/>
      <c r="CB472" s="221"/>
      <c r="CC472" s="221"/>
      <c r="CD472" s="221"/>
      <c r="CE472" s="221"/>
      <c r="CF472" s="221"/>
      <c r="CG472" s="221"/>
      <c r="CH472" s="221"/>
      <c r="CI472" s="221"/>
      <c r="CJ472" s="221"/>
      <c r="CK472" s="221"/>
      <c r="CL472" s="221"/>
      <c r="CM472" s="221"/>
      <c r="CN472" s="221"/>
      <c r="CO472" s="221"/>
      <c r="CP472" s="221"/>
      <c r="CQ472" s="221"/>
      <c r="CR472" s="221"/>
      <c r="CS472" s="221"/>
      <c r="CT472" s="221"/>
      <c r="CU472" s="221"/>
      <c r="CV472" s="221"/>
      <c r="CW472" s="221"/>
      <c r="CX472" s="221"/>
      <c r="CY472" s="221"/>
      <c r="CZ472" s="221"/>
      <c r="DA472" s="221"/>
      <c r="DB472" s="221"/>
      <c r="DC472" s="221"/>
      <c r="DD472" s="221"/>
      <c r="DE472" s="221"/>
      <c r="DF472" s="221"/>
      <c r="DG472" s="221"/>
      <c r="DH472" s="221"/>
      <c r="DI472" s="221"/>
      <c r="DJ472" s="221"/>
      <c r="DK472" s="221"/>
      <c r="DL472" s="221"/>
      <c r="DM472" s="221"/>
      <c r="DN472" s="221"/>
      <c r="DO472" s="221"/>
      <c r="DP472" s="221"/>
      <c r="DQ472" s="221"/>
      <c r="DR472" s="221"/>
      <c r="DS472" s="221"/>
      <c r="DT472" s="221"/>
      <c r="DU472" s="221"/>
      <c r="DV472" s="221"/>
      <c r="DW472" s="221"/>
      <c r="DX472" s="221"/>
      <c r="DY472" s="221"/>
      <c r="DZ472" s="221"/>
      <c r="EA472" s="221"/>
      <c r="EB472" s="221"/>
      <c r="EC472" s="221"/>
      <c r="ED472" s="221"/>
      <c r="EE472" s="221"/>
      <c r="EF472" s="221"/>
      <c r="EG472" s="221"/>
      <c r="EH472" s="221"/>
      <c r="EI472" s="221"/>
      <c r="EJ472" s="221"/>
      <c r="EK472" s="221"/>
      <c r="EL472" s="221"/>
      <c r="EM472" s="221"/>
      <c r="EN472" s="221"/>
      <c r="EO472" s="221"/>
      <c r="EP472" s="221"/>
      <c r="EQ472" s="221"/>
      <c r="ER472" s="221"/>
      <c r="ES472" s="221"/>
      <c r="ET472" s="221"/>
      <c r="EU472" s="221"/>
      <c r="EV472" s="221"/>
      <c r="EW472" s="221"/>
      <c r="EX472" s="221"/>
      <c r="EY472" s="221"/>
      <c r="EZ472" s="221"/>
      <c r="FA472" s="221"/>
      <c r="FB472" s="221"/>
      <c r="FC472" s="221"/>
      <c r="FD472" s="221"/>
      <c r="FE472" s="221"/>
      <c r="FF472" s="221"/>
      <c r="FG472" s="221"/>
      <c r="FH472" s="221"/>
      <c r="FI472" s="221"/>
      <c r="FJ472" s="221"/>
      <c r="FK472" s="221"/>
      <c r="FL472" s="221"/>
      <c r="FM472" s="221"/>
      <c r="FN472" s="221"/>
      <c r="FO472" s="221"/>
      <c r="FP472" s="221"/>
      <c r="FQ472" s="221"/>
      <c r="FR472" s="221"/>
      <c r="FS472" s="221"/>
      <c r="FT472" s="221"/>
      <c r="FU472" s="221"/>
      <c r="FV472" s="221"/>
      <c r="FW472" s="221"/>
      <c r="FX472" s="221"/>
      <c r="FY472" s="221"/>
      <c r="FZ472" s="221"/>
      <c r="GA472" s="221"/>
      <c r="GB472" s="221"/>
      <c r="GC472" s="221"/>
      <c r="GD472" s="221"/>
      <c r="GE472" s="221"/>
      <c r="GF472" s="221"/>
      <c r="GG472" s="221"/>
      <c r="GH472" s="221"/>
      <c r="GI472" s="221"/>
      <c r="GJ472" s="221"/>
      <c r="GK472" s="221"/>
      <c r="GL472" s="221"/>
      <c r="GM472" s="221"/>
      <c r="GN472" s="221"/>
      <c r="GO472" s="221"/>
      <c r="GP472" s="221"/>
      <c r="GQ472" s="221"/>
      <c r="GR472" s="221"/>
      <c r="GS472" s="221"/>
      <c r="GT472" s="221"/>
      <c r="GU472" s="221"/>
      <c r="GV472" s="221"/>
      <c r="GW472" s="221"/>
      <c r="GX472" s="221"/>
      <c r="GY472" s="221"/>
      <c r="GZ472" s="221"/>
      <c r="HA472" s="221"/>
      <c r="HB472" s="221"/>
      <c r="HC472" s="221"/>
      <c r="HD472" s="221"/>
      <c r="HE472" s="221"/>
      <c r="HF472" s="221"/>
      <c r="HG472" s="221"/>
      <c r="HH472" s="221"/>
      <c r="HI472" s="221"/>
      <c r="HJ472" s="221"/>
      <c r="HK472" s="221"/>
      <c r="HL472" s="221"/>
      <c r="HM472" s="221"/>
      <c r="HN472" s="221"/>
      <c r="HO472" s="221"/>
      <c r="HP472" s="221"/>
      <c r="HQ472" s="221"/>
      <c r="HR472" s="221"/>
      <c r="HS472" s="221"/>
      <c r="HT472" s="221"/>
      <c r="HU472" s="221"/>
      <c r="HV472" s="221"/>
      <c r="HW472" s="221"/>
      <c r="HX472" s="221"/>
      <c r="HY472" s="221"/>
      <c r="HZ472" s="221"/>
      <c r="IA472" s="221"/>
      <c r="IB472" s="221"/>
      <c r="IC472" s="221"/>
      <c r="ID472" s="221"/>
      <c r="IE472" s="221"/>
      <c r="IF472" s="221"/>
      <c r="IG472" s="221"/>
      <c r="IH472" s="221"/>
      <c r="II472" s="221"/>
    </row>
    <row r="473" spans="1:243" x14ac:dyDescent="0.3">
      <c r="A473" s="105"/>
      <c r="B473" s="103"/>
      <c r="C473" s="228"/>
      <c r="D473" s="100"/>
      <c r="E473" s="102"/>
      <c r="F473" s="224"/>
      <c r="G473" s="221"/>
      <c r="H473" s="221"/>
      <c r="I473" s="221"/>
      <c r="J473" s="221"/>
      <c r="K473" s="221"/>
      <c r="L473" s="221"/>
      <c r="M473" s="221"/>
      <c r="N473" s="221"/>
      <c r="O473" s="221"/>
      <c r="P473" s="221"/>
      <c r="Q473" s="221"/>
      <c r="R473" s="221"/>
      <c r="S473" s="221"/>
      <c r="T473" s="221"/>
      <c r="U473" s="221"/>
      <c r="V473" s="221"/>
      <c r="W473" s="221"/>
      <c r="X473" s="221"/>
      <c r="Y473" s="221"/>
      <c r="Z473" s="221"/>
      <c r="AA473" s="221"/>
      <c r="AB473" s="221"/>
      <c r="AC473" s="221"/>
      <c r="AD473" s="221"/>
      <c r="AE473" s="221"/>
      <c r="AF473" s="221"/>
      <c r="AG473" s="221"/>
      <c r="AH473" s="221"/>
      <c r="AI473" s="221"/>
      <c r="AJ473" s="221"/>
      <c r="AK473" s="221"/>
      <c r="AL473" s="221"/>
      <c r="AM473" s="221"/>
      <c r="AN473" s="221"/>
      <c r="AO473" s="221"/>
      <c r="AP473" s="221"/>
      <c r="AQ473" s="221"/>
      <c r="AR473" s="221"/>
      <c r="AS473" s="221"/>
      <c r="AT473" s="221"/>
      <c r="AU473" s="221"/>
      <c r="AV473" s="221"/>
      <c r="AW473" s="221"/>
      <c r="AX473" s="221"/>
      <c r="AY473" s="221"/>
      <c r="AZ473" s="221"/>
      <c r="BA473" s="221"/>
      <c r="BB473" s="221"/>
      <c r="BC473" s="221"/>
      <c r="BD473" s="221"/>
      <c r="BE473" s="221"/>
      <c r="BF473" s="221"/>
      <c r="BG473" s="221"/>
      <c r="BH473" s="221"/>
      <c r="BI473" s="221"/>
      <c r="BJ473" s="221"/>
      <c r="BK473" s="221"/>
      <c r="BL473" s="221"/>
      <c r="BM473" s="221"/>
      <c r="BN473" s="221"/>
      <c r="BO473" s="221"/>
      <c r="BP473" s="221"/>
      <c r="BQ473" s="221"/>
      <c r="BR473" s="221"/>
      <c r="BS473" s="221"/>
      <c r="BT473" s="221"/>
      <c r="BU473" s="221"/>
      <c r="BV473" s="221"/>
      <c r="BW473" s="221"/>
      <c r="BX473" s="221"/>
      <c r="BY473" s="221"/>
      <c r="BZ473" s="221"/>
      <c r="CA473" s="221"/>
      <c r="CB473" s="221"/>
      <c r="CC473" s="221"/>
      <c r="CD473" s="221"/>
      <c r="CE473" s="221"/>
      <c r="CF473" s="221"/>
      <c r="CG473" s="221"/>
      <c r="CH473" s="221"/>
      <c r="CI473" s="221"/>
      <c r="CJ473" s="221"/>
      <c r="CK473" s="221"/>
      <c r="CL473" s="221"/>
      <c r="CM473" s="221"/>
      <c r="CN473" s="221"/>
      <c r="CO473" s="221"/>
      <c r="CP473" s="221"/>
      <c r="CQ473" s="221"/>
      <c r="CR473" s="221"/>
      <c r="CS473" s="221"/>
      <c r="CT473" s="221"/>
      <c r="CU473" s="221"/>
      <c r="CV473" s="221"/>
      <c r="CW473" s="221"/>
      <c r="CX473" s="221"/>
      <c r="CY473" s="221"/>
      <c r="CZ473" s="221"/>
      <c r="DA473" s="221"/>
      <c r="DB473" s="221"/>
      <c r="DC473" s="221"/>
      <c r="DD473" s="221"/>
      <c r="DE473" s="221"/>
      <c r="DF473" s="221"/>
      <c r="DG473" s="221"/>
      <c r="DH473" s="221"/>
      <c r="DI473" s="221"/>
      <c r="DJ473" s="221"/>
      <c r="DK473" s="221"/>
      <c r="DL473" s="221"/>
      <c r="DM473" s="221"/>
      <c r="DN473" s="221"/>
      <c r="DO473" s="221"/>
      <c r="DP473" s="221"/>
      <c r="DQ473" s="221"/>
      <c r="DR473" s="221"/>
      <c r="DS473" s="221"/>
      <c r="DT473" s="221"/>
      <c r="DU473" s="221"/>
      <c r="DV473" s="221"/>
      <c r="DW473" s="221"/>
      <c r="DX473" s="221"/>
      <c r="DY473" s="221"/>
      <c r="DZ473" s="221"/>
      <c r="EA473" s="221"/>
      <c r="EB473" s="221"/>
      <c r="EC473" s="221"/>
      <c r="ED473" s="221"/>
      <c r="EE473" s="221"/>
      <c r="EF473" s="221"/>
      <c r="EG473" s="221"/>
      <c r="EH473" s="221"/>
      <c r="EI473" s="221"/>
      <c r="EJ473" s="221"/>
      <c r="EK473" s="221"/>
      <c r="EL473" s="221"/>
      <c r="EM473" s="221"/>
      <c r="EN473" s="221"/>
      <c r="EO473" s="221"/>
      <c r="EP473" s="221"/>
      <c r="EQ473" s="221"/>
      <c r="ER473" s="221"/>
      <c r="ES473" s="221"/>
      <c r="ET473" s="221"/>
      <c r="EU473" s="221"/>
      <c r="EV473" s="221"/>
      <c r="EW473" s="221"/>
      <c r="EX473" s="221"/>
      <c r="EY473" s="221"/>
      <c r="EZ473" s="221"/>
      <c r="FA473" s="221"/>
      <c r="FB473" s="221"/>
      <c r="FC473" s="221"/>
      <c r="FD473" s="221"/>
      <c r="FE473" s="221"/>
      <c r="FF473" s="221"/>
      <c r="FG473" s="221"/>
      <c r="FH473" s="221"/>
      <c r="FI473" s="221"/>
      <c r="FJ473" s="221"/>
      <c r="FK473" s="221"/>
      <c r="FL473" s="221"/>
      <c r="FM473" s="221"/>
      <c r="FN473" s="221"/>
      <c r="FO473" s="221"/>
      <c r="FP473" s="221"/>
      <c r="FQ473" s="221"/>
      <c r="FR473" s="221"/>
      <c r="FS473" s="221"/>
      <c r="FT473" s="221"/>
      <c r="FU473" s="221"/>
      <c r="FV473" s="221"/>
      <c r="FW473" s="221"/>
      <c r="FX473" s="221"/>
      <c r="FY473" s="221"/>
      <c r="FZ473" s="221"/>
      <c r="GA473" s="221"/>
      <c r="GB473" s="221"/>
      <c r="GC473" s="221"/>
      <c r="GD473" s="221"/>
      <c r="GE473" s="221"/>
      <c r="GF473" s="221"/>
      <c r="GG473" s="221"/>
      <c r="GH473" s="221"/>
      <c r="GI473" s="221"/>
      <c r="GJ473" s="221"/>
      <c r="GK473" s="221"/>
      <c r="GL473" s="221"/>
      <c r="GM473" s="221"/>
      <c r="GN473" s="221"/>
      <c r="GO473" s="221"/>
      <c r="GP473" s="221"/>
      <c r="GQ473" s="221"/>
      <c r="GR473" s="221"/>
      <c r="GS473" s="221"/>
      <c r="GT473" s="221"/>
      <c r="GU473" s="221"/>
      <c r="GV473" s="221"/>
      <c r="GW473" s="221"/>
      <c r="GX473" s="221"/>
      <c r="GY473" s="221"/>
      <c r="GZ473" s="221"/>
      <c r="HA473" s="221"/>
      <c r="HB473" s="221"/>
      <c r="HC473" s="221"/>
      <c r="HD473" s="221"/>
      <c r="HE473" s="221"/>
      <c r="HF473" s="221"/>
      <c r="HG473" s="221"/>
      <c r="HH473" s="221"/>
      <c r="HI473" s="221"/>
      <c r="HJ473" s="221"/>
      <c r="HK473" s="221"/>
      <c r="HL473" s="221"/>
      <c r="HM473" s="221"/>
      <c r="HN473" s="221"/>
      <c r="HO473" s="221"/>
      <c r="HP473" s="221"/>
      <c r="HQ473" s="221"/>
      <c r="HR473" s="221"/>
      <c r="HS473" s="221"/>
      <c r="HT473" s="221"/>
      <c r="HU473" s="221"/>
      <c r="HV473" s="221"/>
      <c r="HW473" s="221"/>
      <c r="HX473" s="221"/>
      <c r="HY473" s="221"/>
      <c r="HZ473" s="221"/>
      <c r="IA473" s="221"/>
      <c r="IB473" s="221"/>
      <c r="IC473" s="221"/>
      <c r="ID473" s="221"/>
      <c r="IE473" s="221"/>
      <c r="IF473" s="221"/>
      <c r="IG473" s="221"/>
      <c r="IH473" s="221"/>
      <c r="II473" s="221"/>
    </row>
    <row r="474" spans="1:243" x14ac:dyDescent="0.3">
      <c r="A474" s="105"/>
      <c r="B474" s="103"/>
      <c r="C474" s="228"/>
      <c r="D474" s="100"/>
      <c r="E474" s="102"/>
      <c r="F474" s="224"/>
      <c r="G474" s="221"/>
      <c r="H474" s="221"/>
      <c r="I474" s="221"/>
      <c r="J474" s="221"/>
      <c r="K474" s="221"/>
      <c r="L474" s="221"/>
      <c r="M474" s="221"/>
      <c r="N474" s="221"/>
      <c r="O474" s="221"/>
      <c r="P474" s="221"/>
      <c r="Q474" s="221"/>
      <c r="R474" s="221"/>
      <c r="S474" s="221"/>
      <c r="T474" s="221"/>
      <c r="U474" s="221"/>
      <c r="V474" s="221"/>
      <c r="W474" s="221"/>
      <c r="X474" s="221"/>
      <c r="Y474" s="221"/>
      <c r="Z474" s="221"/>
      <c r="AA474" s="221"/>
      <c r="AB474" s="221"/>
      <c r="AC474" s="221"/>
      <c r="AD474" s="221"/>
      <c r="AE474" s="221"/>
      <c r="AF474" s="221"/>
      <c r="AG474" s="221"/>
      <c r="AH474" s="221"/>
      <c r="AI474" s="221"/>
      <c r="AJ474" s="221"/>
      <c r="AK474" s="221"/>
      <c r="AL474" s="221"/>
      <c r="AM474" s="221"/>
      <c r="AN474" s="221"/>
      <c r="AO474" s="221"/>
      <c r="AP474" s="221"/>
      <c r="AQ474" s="221"/>
      <c r="AR474" s="221"/>
      <c r="AS474" s="221"/>
      <c r="AT474" s="221"/>
      <c r="AU474" s="221"/>
      <c r="AV474" s="221"/>
      <c r="AW474" s="221"/>
      <c r="AX474" s="221"/>
      <c r="AY474" s="221"/>
      <c r="AZ474" s="221"/>
      <c r="BA474" s="221"/>
      <c r="BB474" s="221"/>
      <c r="BC474" s="221"/>
      <c r="BD474" s="221"/>
      <c r="BE474" s="221"/>
      <c r="BF474" s="221"/>
      <c r="BG474" s="221"/>
      <c r="BH474" s="221"/>
      <c r="BI474" s="221"/>
      <c r="BJ474" s="221"/>
      <c r="BK474" s="221"/>
      <c r="BL474" s="221"/>
      <c r="BM474" s="221"/>
      <c r="BN474" s="221"/>
      <c r="BO474" s="221"/>
      <c r="BP474" s="221"/>
      <c r="BQ474" s="221"/>
      <c r="BR474" s="221"/>
      <c r="BS474" s="221"/>
      <c r="BT474" s="221"/>
      <c r="BU474" s="221"/>
      <c r="BV474" s="221"/>
      <c r="BW474" s="221"/>
      <c r="BX474" s="221"/>
      <c r="BY474" s="221"/>
      <c r="BZ474" s="221"/>
      <c r="CA474" s="221"/>
      <c r="CB474" s="221"/>
      <c r="CC474" s="221"/>
      <c r="CD474" s="221"/>
      <c r="CE474" s="221"/>
      <c r="CF474" s="221"/>
      <c r="CG474" s="221"/>
      <c r="CH474" s="221"/>
      <c r="CI474" s="221"/>
      <c r="CJ474" s="221"/>
      <c r="CK474" s="221"/>
      <c r="CL474" s="221"/>
      <c r="CM474" s="221"/>
      <c r="CN474" s="221"/>
      <c r="CO474" s="221"/>
      <c r="CP474" s="221"/>
      <c r="CQ474" s="221"/>
      <c r="CR474" s="221"/>
      <c r="CS474" s="221"/>
      <c r="CT474" s="221"/>
      <c r="CU474" s="221"/>
      <c r="CV474" s="221"/>
      <c r="CW474" s="221"/>
      <c r="CX474" s="221"/>
      <c r="CY474" s="221"/>
      <c r="CZ474" s="221"/>
      <c r="DA474" s="221"/>
      <c r="DB474" s="221"/>
      <c r="DC474" s="221"/>
      <c r="DD474" s="221"/>
      <c r="DE474" s="221"/>
      <c r="DF474" s="221"/>
      <c r="DG474" s="221"/>
      <c r="DH474" s="221"/>
      <c r="DI474" s="221"/>
      <c r="DJ474" s="221"/>
      <c r="DK474" s="221"/>
      <c r="DL474" s="221"/>
      <c r="DM474" s="221"/>
      <c r="DN474" s="221"/>
      <c r="DO474" s="221"/>
      <c r="DP474" s="221"/>
      <c r="DQ474" s="221"/>
      <c r="DR474" s="221"/>
      <c r="DS474" s="221"/>
      <c r="DT474" s="221"/>
      <c r="DU474" s="221"/>
      <c r="DV474" s="221"/>
      <c r="DW474" s="221"/>
      <c r="DX474" s="221"/>
      <c r="DY474" s="221"/>
      <c r="DZ474" s="221"/>
      <c r="EA474" s="221"/>
      <c r="EB474" s="221"/>
      <c r="EC474" s="221"/>
      <c r="ED474" s="221"/>
      <c r="EE474" s="221"/>
      <c r="EF474" s="221"/>
      <c r="EG474" s="221"/>
      <c r="EH474" s="221"/>
      <c r="EI474" s="221"/>
      <c r="EJ474" s="221"/>
      <c r="EK474" s="221"/>
      <c r="EL474" s="221"/>
      <c r="EM474" s="221"/>
      <c r="EN474" s="221"/>
      <c r="EO474" s="221"/>
      <c r="EP474" s="221"/>
      <c r="EQ474" s="221"/>
      <c r="ER474" s="221"/>
      <c r="ES474" s="221"/>
      <c r="ET474" s="221"/>
      <c r="EU474" s="221"/>
      <c r="EV474" s="221"/>
      <c r="EW474" s="221"/>
      <c r="EX474" s="221"/>
      <c r="EY474" s="221"/>
      <c r="EZ474" s="221"/>
      <c r="FA474" s="221"/>
      <c r="FB474" s="221"/>
      <c r="FC474" s="221"/>
      <c r="FD474" s="221"/>
      <c r="FE474" s="221"/>
      <c r="FF474" s="221"/>
      <c r="FG474" s="221"/>
      <c r="FH474" s="221"/>
      <c r="FI474" s="221"/>
      <c r="FJ474" s="221"/>
      <c r="FK474" s="221"/>
      <c r="FL474" s="221"/>
      <c r="FM474" s="221"/>
      <c r="FN474" s="221"/>
      <c r="FO474" s="221"/>
      <c r="FP474" s="221"/>
      <c r="FQ474" s="221"/>
      <c r="FR474" s="221"/>
      <c r="FS474" s="221"/>
      <c r="FT474" s="221"/>
      <c r="FU474" s="221"/>
      <c r="FV474" s="221"/>
      <c r="FW474" s="221"/>
      <c r="FX474" s="221"/>
      <c r="FY474" s="221"/>
      <c r="FZ474" s="221"/>
      <c r="GA474" s="221"/>
      <c r="GB474" s="221"/>
      <c r="GC474" s="221"/>
      <c r="GD474" s="221"/>
      <c r="GE474" s="221"/>
      <c r="GF474" s="221"/>
      <c r="GG474" s="221"/>
      <c r="GH474" s="221"/>
      <c r="GI474" s="221"/>
      <c r="GJ474" s="221"/>
      <c r="GK474" s="221"/>
      <c r="GL474" s="221"/>
      <c r="GM474" s="221"/>
      <c r="GN474" s="221"/>
      <c r="GO474" s="221"/>
      <c r="GP474" s="221"/>
      <c r="GQ474" s="221"/>
      <c r="GR474" s="221"/>
      <c r="GS474" s="221"/>
      <c r="GT474" s="221"/>
      <c r="GU474" s="221"/>
      <c r="GV474" s="221"/>
      <c r="GW474" s="221"/>
      <c r="GX474" s="221"/>
      <c r="GY474" s="221"/>
      <c r="GZ474" s="221"/>
      <c r="HA474" s="221"/>
      <c r="HB474" s="221"/>
      <c r="HC474" s="221"/>
      <c r="HD474" s="221"/>
      <c r="HE474" s="221"/>
      <c r="HF474" s="221"/>
      <c r="HG474" s="221"/>
      <c r="HH474" s="221"/>
      <c r="HI474" s="221"/>
      <c r="HJ474" s="221"/>
      <c r="HK474" s="221"/>
      <c r="HL474" s="221"/>
      <c r="HM474" s="221"/>
      <c r="HN474" s="221"/>
      <c r="HO474" s="221"/>
      <c r="HP474" s="221"/>
      <c r="HQ474" s="221"/>
      <c r="HR474" s="221"/>
      <c r="HS474" s="221"/>
      <c r="HT474" s="221"/>
      <c r="HU474" s="221"/>
      <c r="HV474" s="221"/>
      <c r="HW474" s="221"/>
      <c r="HX474" s="221"/>
      <c r="HY474" s="221"/>
      <c r="HZ474" s="221"/>
      <c r="IA474" s="221"/>
      <c r="IB474" s="221"/>
      <c r="IC474" s="221"/>
      <c r="ID474" s="221"/>
      <c r="IE474" s="221"/>
      <c r="IF474" s="221"/>
      <c r="IG474" s="221"/>
      <c r="IH474" s="221"/>
      <c r="II474" s="221"/>
    </row>
    <row r="475" spans="1:243" x14ac:dyDescent="0.3">
      <c r="A475" s="105"/>
      <c r="B475" s="103"/>
      <c r="C475" s="228"/>
      <c r="D475" s="100"/>
      <c r="E475" s="102"/>
      <c r="F475" s="224"/>
      <c r="G475" s="221"/>
      <c r="H475" s="221"/>
      <c r="I475" s="221"/>
      <c r="J475" s="221"/>
      <c r="K475" s="221"/>
      <c r="L475" s="221"/>
      <c r="M475" s="221"/>
      <c r="N475" s="221"/>
      <c r="O475" s="221"/>
      <c r="P475" s="221"/>
      <c r="Q475" s="221"/>
      <c r="R475" s="221"/>
      <c r="S475" s="221"/>
      <c r="T475" s="221"/>
      <c r="U475" s="221"/>
      <c r="V475" s="221"/>
      <c r="W475" s="221"/>
      <c r="X475" s="221"/>
      <c r="Y475" s="221"/>
      <c r="Z475" s="221"/>
      <c r="AA475" s="221"/>
      <c r="AB475" s="221"/>
      <c r="AC475" s="221"/>
      <c r="AD475" s="221"/>
      <c r="AE475" s="221"/>
      <c r="AF475" s="221"/>
      <c r="AG475" s="221"/>
      <c r="AH475" s="221"/>
      <c r="AI475" s="221"/>
      <c r="AJ475" s="221"/>
      <c r="AK475" s="221"/>
      <c r="AL475" s="221"/>
      <c r="AM475" s="221"/>
      <c r="AN475" s="221"/>
      <c r="AO475" s="221"/>
      <c r="AP475" s="221"/>
      <c r="AQ475" s="221"/>
      <c r="AR475" s="221"/>
      <c r="AS475" s="221"/>
      <c r="AT475" s="221"/>
      <c r="AU475" s="221"/>
      <c r="AV475" s="221"/>
      <c r="AW475" s="221"/>
      <c r="AX475" s="221"/>
      <c r="AY475" s="221"/>
      <c r="AZ475" s="221"/>
      <c r="BA475" s="221"/>
      <c r="BB475" s="221"/>
      <c r="BC475" s="221"/>
      <c r="BD475" s="221"/>
      <c r="BE475" s="221"/>
      <c r="BF475" s="221"/>
      <c r="BG475" s="221"/>
      <c r="BH475" s="221"/>
      <c r="BI475" s="221"/>
      <c r="BJ475" s="221"/>
      <c r="BK475" s="221"/>
      <c r="BL475" s="221"/>
      <c r="BM475" s="221"/>
      <c r="BN475" s="221"/>
      <c r="BO475" s="221"/>
      <c r="BP475" s="221"/>
      <c r="BQ475" s="221"/>
      <c r="BR475" s="221"/>
      <c r="BS475" s="221"/>
      <c r="BT475" s="221"/>
      <c r="BU475" s="221"/>
      <c r="BV475" s="221"/>
      <c r="BW475" s="221"/>
      <c r="BX475" s="221"/>
      <c r="BY475" s="221"/>
      <c r="BZ475" s="221"/>
      <c r="CA475" s="221"/>
      <c r="CB475" s="221"/>
      <c r="CC475" s="221"/>
      <c r="CD475" s="221"/>
      <c r="CE475" s="221"/>
      <c r="CF475" s="221"/>
      <c r="CG475" s="221"/>
      <c r="CH475" s="221"/>
      <c r="CI475" s="221"/>
      <c r="CJ475" s="221"/>
      <c r="CK475" s="221"/>
      <c r="CL475" s="221"/>
      <c r="CM475" s="221"/>
      <c r="CN475" s="221"/>
      <c r="CO475" s="221"/>
      <c r="CP475" s="221"/>
      <c r="CQ475" s="221"/>
      <c r="CR475" s="221"/>
      <c r="CS475" s="221"/>
      <c r="CT475" s="221"/>
      <c r="CU475" s="221"/>
      <c r="CV475" s="221"/>
      <c r="CW475" s="221"/>
      <c r="CX475" s="221"/>
      <c r="CY475" s="221"/>
      <c r="CZ475" s="221"/>
      <c r="DA475" s="221"/>
      <c r="DB475" s="221"/>
      <c r="DC475" s="221"/>
      <c r="DD475" s="221"/>
      <c r="DE475" s="221"/>
      <c r="DF475" s="221"/>
      <c r="DG475" s="221"/>
      <c r="DH475" s="221"/>
      <c r="DI475" s="221"/>
      <c r="DJ475" s="221"/>
      <c r="DK475" s="221"/>
      <c r="DL475" s="221"/>
      <c r="DM475" s="221"/>
      <c r="DN475" s="221"/>
      <c r="DO475" s="221"/>
      <c r="DP475" s="221"/>
      <c r="DQ475" s="221"/>
      <c r="DR475" s="221"/>
      <c r="DS475" s="221"/>
      <c r="DT475" s="221"/>
      <c r="DU475" s="221"/>
      <c r="DV475" s="221"/>
      <c r="DW475" s="221"/>
      <c r="DX475" s="221"/>
      <c r="DY475" s="221"/>
      <c r="DZ475" s="221"/>
      <c r="EA475" s="221"/>
      <c r="EB475" s="221"/>
      <c r="EC475" s="221"/>
      <c r="ED475" s="221"/>
      <c r="EE475" s="221"/>
      <c r="EF475" s="221"/>
      <c r="EG475" s="221"/>
      <c r="EH475" s="221"/>
      <c r="EI475" s="221"/>
      <c r="EJ475" s="221"/>
      <c r="EK475" s="221"/>
      <c r="EL475" s="221"/>
      <c r="EM475" s="221"/>
      <c r="EN475" s="221"/>
      <c r="EO475" s="221"/>
      <c r="EP475" s="221"/>
      <c r="EQ475" s="221"/>
      <c r="ER475" s="221"/>
      <c r="ES475" s="221"/>
      <c r="ET475" s="221"/>
      <c r="EU475" s="221"/>
      <c r="EV475" s="221"/>
      <c r="EW475" s="221"/>
      <c r="EX475" s="221"/>
      <c r="EY475" s="221"/>
      <c r="EZ475" s="221"/>
      <c r="FA475" s="221"/>
      <c r="FB475" s="221"/>
      <c r="FC475" s="221"/>
      <c r="FD475" s="221"/>
      <c r="FE475" s="221"/>
      <c r="FF475" s="221"/>
      <c r="FG475" s="221"/>
      <c r="FH475" s="221"/>
      <c r="FI475" s="221"/>
      <c r="FJ475" s="221"/>
      <c r="FK475" s="221"/>
      <c r="FL475" s="221"/>
      <c r="FM475" s="221"/>
      <c r="FN475" s="221"/>
      <c r="FO475" s="221"/>
      <c r="FP475" s="221"/>
      <c r="FQ475" s="221"/>
      <c r="FR475" s="221"/>
      <c r="FS475" s="221"/>
      <c r="FT475" s="221"/>
      <c r="FU475" s="221"/>
      <c r="FV475" s="221"/>
      <c r="FW475" s="221"/>
      <c r="FX475" s="221"/>
      <c r="FY475" s="221"/>
      <c r="FZ475" s="221"/>
      <c r="GA475" s="221"/>
      <c r="GB475" s="221"/>
      <c r="GC475" s="221"/>
      <c r="GD475" s="221"/>
      <c r="GE475" s="221"/>
      <c r="GF475" s="221"/>
      <c r="GG475" s="221"/>
      <c r="GH475" s="221"/>
      <c r="GI475" s="221"/>
      <c r="GJ475" s="221"/>
      <c r="GK475" s="221"/>
      <c r="GL475" s="221"/>
      <c r="GM475" s="221"/>
      <c r="GN475" s="221"/>
      <c r="GO475" s="221"/>
      <c r="GP475" s="221"/>
      <c r="GQ475" s="221"/>
      <c r="GR475" s="221"/>
      <c r="GS475" s="221"/>
      <c r="GT475" s="221"/>
      <c r="GU475" s="221"/>
      <c r="GV475" s="221"/>
      <c r="GW475" s="221"/>
      <c r="GX475" s="221"/>
      <c r="GY475" s="221"/>
      <c r="GZ475" s="221"/>
      <c r="HA475" s="221"/>
      <c r="HB475" s="221"/>
      <c r="HC475" s="221"/>
      <c r="HD475" s="221"/>
      <c r="HE475" s="221"/>
      <c r="HF475" s="221"/>
      <c r="HG475" s="221"/>
      <c r="HH475" s="221"/>
      <c r="HI475" s="221"/>
      <c r="HJ475" s="221"/>
      <c r="HK475" s="221"/>
      <c r="HL475" s="221"/>
      <c r="HM475" s="221"/>
      <c r="HN475" s="221"/>
      <c r="HO475" s="221"/>
      <c r="HP475" s="221"/>
      <c r="HQ475" s="221"/>
      <c r="HR475" s="221"/>
      <c r="HS475" s="221"/>
      <c r="HT475" s="221"/>
      <c r="HU475" s="221"/>
      <c r="HV475" s="221"/>
      <c r="HW475" s="221"/>
      <c r="HX475" s="221"/>
      <c r="HY475" s="221"/>
      <c r="HZ475" s="221"/>
      <c r="IA475" s="221"/>
      <c r="IB475" s="221"/>
      <c r="IC475" s="221"/>
      <c r="ID475" s="221"/>
      <c r="IE475" s="221"/>
      <c r="IF475" s="221"/>
      <c r="IG475" s="221"/>
      <c r="IH475" s="221"/>
      <c r="II475" s="221"/>
    </row>
    <row r="476" spans="1:243" x14ac:dyDescent="0.3">
      <c r="A476" s="105"/>
      <c r="B476" s="103"/>
      <c r="C476" s="228"/>
      <c r="D476" s="100"/>
      <c r="E476" s="102"/>
      <c r="F476" s="224"/>
      <c r="G476" s="221"/>
      <c r="H476" s="221"/>
      <c r="I476" s="221"/>
      <c r="J476" s="221"/>
      <c r="K476" s="221"/>
      <c r="L476" s="221"/>
      <c r="M476" s="221"/>
      <c r="N476" s="221"/>
      <c r="O476" s="221"/>
      <c r="P476" s="221"/>
      <c r="Q476" s="221"/>
      <c r="R476" s="221"/>
      <c r="S476" s="221"/>
      <c r="T476" s="221"/>
      <c r="U476" s="221"/>
      <c r="V476" s="221"/>
      <c r="W476" s="221"/>
      <c r="X476" s="221"/>
      <c r="Y476" s="221"/>
      <c r="Z476" s="221"/>
      <c r="AA476" s="221"/>
      <c r="AB476" s="221"/>
      <c r="AC476" s="221"/>
      <c r="AD476" s="221"/>
      <c r="AE476" s="221"/>
      <c r="AF476" s="221"/>
      <c r="AG476" s="221"/>
      <c r="AH476" s="221"/>
      <c r="AI476" s="221"/>
      <c r="AJ476" s="221"/>
      <c r="AK476" s="221"/>
      <c r="AL476" s="221"/>
      <c r="AM476" s="221"/>
      <c r="AN476" s="221"/>
      <c r="AO476" s="221"/>
      <c r="AP476" s="221"/>
      <c r="AQ476" s="221"/>
      <c r="AR476" s="221"/>
      <c r="AS476" s="221"/>
      <c r="AT476" s="221"/>
      <c r="AU476" s="221"/>
      <c r="AV476" s="221"/>
      <c r="AW476" s="221"/>
      <c r="AX476" s="221"/>
      <c r="AY476" s="221"/>
      <c r="AZ476" s="221"/>
      <c r="BA476" s="221"/>
      <c r="BB476" s="221"/>
      <c r="BC476" s="221"/>
      <c r="BD476" s="221"/>
      <c r="BE476" s="221"/>
      <c r="BF476" s="221"/>
      <c r="BG476" s="221"/>
      <c r="BH476" s="221"/>
      <c r="BI476" s="221"/>
      <c r="BJ476" s="221"/>
      <c r="BK476" s="221"/>
      <c r="BL476" s="221"/>
      <c r="BM476" s="221"/>
      <c r="BN476" s="221"/>
      <c r="BO476" s="221"/>
      <c r="BP476" s="221"/>
      <c r="BQ476" s="221"/>
      <c r="BR476" s="221"/>
      <c r="BS476" s="221"/>
      <c r="BT476" s="221"/>
      <c r="BU476" s="221"/>
      <c r="BV476" s="221"/>
      <c r="BW476" s="221"/>
      <c r="BX476" s="221"/>
      <c r="BY476" s="221"/>
      <c r="BZ476" s="221"/>
      <c r="CA476" s="221"/>
      <c r="CB476" s="221"/>
      <c r="CC476" s="221"/>
      <c r="CD476" s="221"/>
      <c r="CE476" s="221"/>
      <c r="CF476" s="221"/>
      <c r="CG476" s="221"/>
      <c r="CH476" s="221"/>
      <c r="CI476" s="221"/>
      <c r="CJ476" s="221"/>
      <c r="CK476" s="221"/>
      <c r="CL476" s="221"/>
      <c r="CM476" s="221"/>
      <c r="CN476" s="221"/>
      <c r="CO476" s="221"/>
      <c r="CP476" s="221"/>
      <c r="CQ476" s="221"/>
      <c r="CR476" s="221"/>
      <c r="CS476" s="221"/>
      <c r="CT476" s="221"/>
      <c r="CU476" s="221"/>
      <c r="CV476" s="221"/>
      <c r="CW476" s="221"/>
      <c r="CX476" s="221"/>
      <c r="CY476" s="221"/>
      <c r="CZ476" s="221"/>
      <c r="DA476" s="221"/>
      <c r="DB476" s="221"/>
      <c r="DC476" s="221"/>
      <c r="DD476" s="221"/>
      <c r="DE476" s="221"/>
      <c r="DF476" s="221"/>
      <c r="DG476" s="221"/>
      <c r="DH476" s="221"/>
      <c r="DI476" s="221"/>
      <c r="DJ476" s="221"/>
      <c r="DK476" s="221"/>
      <c r="DL476" s="221"/>
      <c r="DM476" s="221"/>
      <c r="DN476" s="221"/>
      <c r="DO476" s="221"/>
      <c r="DP476" s="221"/>
      <c r="DQ476" s="221"/>
      <c r="DR476" s="221"/>
      <c r="DS476" s="221"/>
      <c r="DT476" s="221"/>
      <c r="DU476" s="221"/>
      <c r="DV476" s="221"/>
      <c r="DW476" s="221"/>
      <c r="DX476" s="221"/>
      <c r="DY476" s="221"/>
      <c r="DZ476" s="221"/>
      <c r="EA476" s="221"/>
      <c r="EB476" s="221"/>
      <c r="EC476" s="221"/>
      <c r="ED476" s="221"/>
      <c r="EE476" s="221"/>
      <c r="EF476" s="221"/>
      <c r="EG476" s="221"/>
      <c r="EH476" s="221"/>
      <c r="EI476" s="221"/>
      <c r="EJ476" s="221"/>
      <c r="EK476" s="221"/>
      <c r="EL476" s="221"/>
      <c r="EM476" s="221"/>
      <c r="EN476" s="221"/>
      <c r="EO476" s="221"/>
      <c r="EP476" s="221"/>
      <c r="EQ476" s="221"/>
      <c r="ER476" s="221"/>
      <c r="ES476" s="221"/>
      <c r="ET476" s="221"/>
      <c r="EU476" s="221"/>
      <c r="EV476" s="221"/>
      <c r="EW476" s="221"/>
      <c r="EX476" s="221"/>
      <c r="EY476" s="221"/>
      <c r="EZ476" s="221"/>
      <c r="FA476" s="221"/>
      <c r="FB476" s="221"/>
      <c r="FC476" s="221"/>
      <c r="FD476" s="221"/>
      <c r="FE476" s="221"/>
      <c r="FF476" s="221"/>
      <c r="FG476" s="221"/>
      <c r="FH476" s="221"/>
      <c r="FI476" s="221"/>
      <c r="FJ476" s="221"/>
      <c r="FK476" s="221"/>
      <c r="FL476" s="221"/>
      <c r="FM476" s="221"/>
      <c r="FN476" s="221"/>
      <c r="FO476" s="221"/>
      <c r="FP476" s="221"/>
      <c r="FQ476" s="221"/>
      <c r="FR476" s="221"/>
      <c r="FS476" s="221"/>
      <c r="FT476" s="221"/>
      <c r="FU476" s="221"/>
      <c r="FV476" s="221"/>
      <c r="FW476" s="221"/>
      <c r="FX476" s="221"/>
      <c r="FY476" s="221"/>
      <c r="FZ476" s="221"/>
      <c r="GA476" s="221"/>
      <c r="GB476" s="221"/>
      <c r="GC476" s="221"/>
      <c r="GD476" s="221"/>
      <c r="GE476" s="221"/>
      <c r="GF476" s="221"/>
      <c r="GG476" s="221"/>
      <c r="GH476" s="221"/>
      <c r="GI476" s="221"/>
      <c r="GJ476" s="221"/>
      <c r="GK476" s="221"/>
      <c r="GL476" s="221"/>
      <c r="GM476" s="221"/>
      <c r="GN476" s="221"/>
      <c r="GO476" s="221"/>
      <c r="GP476" s="221"/>
      <c r="GQ476" s="221"/>
      <c r="GR476" s="221"/>
      <c r="GS476" s="221"/>
      <c r="GT476" s="221"/>
      <c r="GU476" s="221"/>
      <c r="GV476" s="221"/>
      <c r="GW476" s="221"/>
      <c r="GX476" s="221"/>
      <c r="GY476" s="221"/>
      <c r="GZ476" s="221"/>
      <c r="HA476" s="221"/>
      <c r="HB476" s="221"/>
      <c r="HC476" s="221"/>
      <c r="HD476" s="221"/>
      <c r="HE476" s="221"/>
      <c r="HF476" s="221"/>
      <c r="HG476" s="221"/>
      <c r="HH476" s="221"/>
      <c r="HI476" s="221"/>
      <c r="HJ476" s="221"/>
      <c r="HK476" s="221"/>
      <c r="HL476" s="221"/>
      <c r="HM476" s="221"/>
      <c r="HN476" s="221"/>
      <c r="HO476" s="221"/>
      <c r="HP476" s="221"/>
      <c r="HQ476" s="221"/>
      <c r="HR476" s="221"/>
      <c r="HS476" s="221"/>
      <c r="HT476" s="221"/>
      <c r="HU476" s="221"/>
      <c r="HV476" s="221"/>
      <c r="HW476" s="221"/>
      <c r="HX476" s="221"/>
      <c r="HY476" s="221"/>
      <c r="HZ476" s="221"/>
      <c r="IA476" s="221"/>
      <c r="IB476" s="221"/>
      <c r="IC476" s="221"/>
      <c r="ID476" s="221"/>
      <c r="IE476" s="221"/>
      <c r="IF476" s="221"/>
      <c r="IG476" s="221"/>
      <c r="IH476" s="221"/>
      <c r="II476" s="221"/>
    </row>
    <row r="477" spans="1:243" x14ac:dyDescent="0.3">
      <c r="A477" s="105"/>
      <c r="B477" s="103"/>
      <c r="C477" s="228"/>
      <c r="D477" s="100"/>
      <c r="E477" s="102"/>
      <c r="F477" s="224"/>
      <c r="G477" s="221"/>
      <c r="H477" s="221"/>
      <c r="I477" s="221"/>
      <c r="J477" s="221"/>
      <c r="K477" s="221"/>
      <c r="L477" s="221"/>
      <c r="M477" s="221"/>
      <c r="N477" s="221"/>
      <c r="O477" s="221"/>
      <c r="P477" s="221"/>
      <c r="Q477" s="221"/>
      <c r="R477" s="221"/>
      <c r="S477" s="221"/>
      <c r="T477" s="221"/>
      <c r="U477" s="221"/>
      <c r="V477" s="221"/>
      <c r="W477" s="221"/>
      <c r="X477" s="221"/>
      <c r="Y477" s="221"/>
      <c r="Z477" s="221"/>
      <c r="AA477" s="221"/>
      <c r="AB477" s="221"/>
      <c r="AC477" s="221"/>
      <c r="AD477" s="221"/>
      <c r="AE477" s="221"/>
      <c r="AF477" s="221"/>
      <c r="AG477" s="221"/>
      <c r="AH477" s="221"/>
      <c r="AI477" s="221"/>
      <c r="AJ477" s="221"/>
      <c r="AK477" s="221"/>
      <c r="AL477" s="221"/>
      <c r="AM477" s="221"/>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c r="BH477" s="221"/>
      <c r="BI477" s="221"/>
      <c r="BJ477" s="221"/>
      <c r="BK477" s="221"/>
      <c r="BL477" s="221"/>
      <c r="BM477" s="221"/>
      <c r="BN477" s="221"/>
      <c r="BO477" s="221"/>
      <c r="BP477" s="221"/>
      <c r="BQ477" s="221"/>
      <c r="BR477" s="221"/>
      <c r="BS477" s="221"/>
      <c r="BT477" s="221"/>
      <c r="BU477" s="221"/>
      <c r="BV477" s="221"/>
      <c r="BW477" s="221"/>
      <c r="BX477" s="221"/>
      <c r="BY477" s="221"/>
      <c r="BZ477" s="221"/>
      <c r="CA477" s="221"/>
      <c r="CB477" s="221"/>
      <c r="CC477" s="221"/>
      <c r="CD477" s="221"/>
      <c r="CE477" s="221"/>
      <c r="CF477" s="221"/>
      <c r="CG477" s="221"/>
      <c r="CH477" s="221"/>
      <c r="CI477" s="221"/>
      <c r="CJ477" s="221"/>
      <c r="CK477" s="221"/>
      <c r="CL477" s="221"/>
      <c r="CM477" s="221"/>
      <c r="CN477" s="221"/>
      <c r="CO477" s="221"/>
      <c r="CP477" s="221"/>
      <c r="CQ477" s="221"/>
      <c r="CR477" s="221"/>
      <c r="CS477" s="221"/>
      <c r="CT477" s="221"/>
      <c r="CU477" s="221"/>
      <c r="CV477" s="221"/>
      <c r="CW477" s="221"/>
      <c r="CX477" s="221"/>
      <c r="CY477" s="221"/>
      <c r="CZ477" s="221"/>
      <c r="DA477" s="221"/>
      <c r="DB477" s="221"/>
      <c r="DC477" s="221"/>
      <c r="DD477" s="221"/>
      <c r="DE477" s="221"/>
      <c r="DF477" s="221"/>
      <c r="DG477" s="221"/>
      <c r="DH477" s="221"/>
      <c r="DI477" s="221"/>
      <c r="DJ477" s="221"/>
      <c r="DK477" s="221"/>
      <c r="DL477" s="221"/>
      <c r="DM477" s="221"/>
      <c r="DN477" s="221"/>
      <c r="DO477" s="221"/>
      <c r="DP477" s="221"/>
      <c r="DQ477" s="221"/>
      <c r="DR477" s="221"/>
      <c r="DS477" s="221"/>
      <c r="DT477" s="221"/>
      <c r="DU477" s="221"/>
      <c r="DV477" s="221"/>
      <c r="DW477" s="221"/>
      <c r="DX477" s="221"/>
      <c r="DY477" s="221"/>
      <c r="DZ477" s="221"/>
      <c r="EA477" s="221"/>
      <c r="EB477" s="221"/>
      <c r="EC477" s="221"/>
      <c r="ED477" s="221"/>
      <c r="EE477" s="221"/>
      <c r="EF477" s="221"/>
      <c r="EG477" s="221"/>
      <c r="EH477" s="221"/>
      <c r="EI477" s="221"/>
      <c r="EJ477" s="221"/>
      <c r="EK477" s="221"/>
      <c r="EL477" s="221"/>
      <c r="EM477" s="221"/>
      <c r="EN477" s="221"/>
      <c r="EO477" s="221"/>
      <c r="EP477" s="221"/>
      <c r="EQ477" s="221"/>
      <c r="ER477" s="221"/>
      <c r="ES477" s="221"/>
      <c r="ET477" s="221"/>
      <c r="EU477" s="221"/>
      <c r="EV477" s="221"/>
      <c r="EW477" s="221"/>
      <c r="EX477" s="221"/>
      <c r="EY477" s="221"/>
      <c r="EZ477" s="221"/>
      <c r="FA477" s="221"/>
      <c r="FB477" s="221"/>
      <c r="FC477" s="221"/>
      <c r="FD477" s="221"/>
      <c r="FE477" s="221"/>
      <c r="FF477" s="221"/>
      <c r="FG477" s="221"/>
      <c r="FH477" s="221"/>
      <c r="FI477" s="221"/>
      <c r="FJ477" s="221"/>
      <c r="FK477" s="221"/>
      <c r="FL477" s="221"/>
      <c r="FM477" s="221"/>
      <c r="FN477" s="221"/>
      <c r="FO477" s="221"/>
      <c r="FP477" s="221"/>
      <c r="FQ477" s="221"/>
      <c r="FR477" s="221"/>
      <c r="FS477" s="221"/>
      <c r="FT477" s="221"/>
      <c r="FU477" s="221"/>
      <c r="FV477" s="221"/>
      <c r="FW477" s="221"/>
      <c r="FX477" s="221"/>
      <c r="FY477" s="221"/>
      <c r="FZ477" s="221"/>
      <c r="GA477" s="221"/>
      <c r="GB477" s="221"/>
      <c r="GC477" s="221"/>
      <c r="GD477" s="221"/>
      <c r="GE477" s="221"/>
      <c r="GF477" s="221"/>
      <c r="GG477" s="221"/>
      <c r="GH477" s="221"/>
      <c r="GI477" s="221"/>
      <c r="GJ477" s="221"/>
      <c r="GK477" s="221"/>
      <c r="GL477" s="221"/>
      <c r="GM477" s="221"/>
      <c r="GN477" s="221"/>
      <c r="GO477" s="221"/>
      <c r="GP477" s="221"/>
      <c r="GQ477" s="221"/>
      <c r="GR477" s="221"/>
      <c r="GS477" s="221"/>
      <c r="GT477" s="221"/>
      <c r="GU477" s="221"/>
      <c r="GV477" s="221"/>
      <c r="GW477" s="221"/>
      <c r="GX477" s="221"/>
      <c r="GY477" s="221"/>
      <c r="GZ477" s="221"/>
      <c r="HA477" s="221"/>
      <c r="HB477" s="221"/>
      <c r="HC477" s="221"/>
      <c r="HD477" s="221"/>
      <c r="HE477" s="221"/>
      <c r="HF477" s="221"/>
      <c r="HG477" s="221"/>
      <c r="HH477" s="221"/>
      <c r="HI477" s="221"/>
      <c r="HJ477" s="221"/>
      <c r="HK477" s="221"/>
      <c r="HL477" s="221"/>
      <c r="HM477" s="221"/>
      <c r="HN477" s="221"/>
      <c r="HO477" s="221"/>
      <c r="HP477" s="221"/>
      <c r="HQ477" s="221"/>
      <c r="HR477" s="221"/>
      <c r="HS477" s="221"/>
      <c r="HT477" s="221"/>
      <c r="HU477" s="221"/>
      <c r="HV477" s="221"/>
      <c r="HW477" s="221"/>
      <c r="HX477" s="221"/>
      <c r="HY477" s="221"/>
      <c r="HZ477" s="221"/>
      <c r="IA477" s="221"/>
      <c r="IB477" s="221"/>
      <c r="IC477" s="221"/>
      <c r="ID477" s="221"/>
      <c r="IE477" s="221"/>
      <c r="IF477" s="221"/>
      <c r="IG477" s="221"/>
      <c r="IH477" s="221"/>
      <c r="II477" s="221"/>
    </row>
    <row r="478" spans="1:243" x14ac:dyDescent="0.3">
      <c r="A478" s="105"/>
      <c r="B478" s="103"/>
      <c r="C478" s="228"/>
      <c r="D478" s="100"/>
      <c r="E478" s="102"/>
      <c r="F478" s="224"/>
      <c r="G478" s="221"/>
      <c r="H478" s="221"/>
      <c r="I478" s="221"/>
      <c r="J478" s="221"/>
      <c r="K478" s="221"/>
      <c r="L478" s="221"/>
      <c r="M478" s="221"/>
      <c r="N478" s="221"/>
      <c r="O478" s="221"/>
      <c r="P478" s="221"/>
      <c r="Q478" s="221"/>
      <c r="R478" s="221"/>
      <c r="S478" s="221"/>
      <c r="T478" s="221"/>
      <c r="U478" s="221"/>
      <c r="V478" s="221"/>
      <c r="W478" s="221"/>
      <c r="X478" s="221"/>
      <c r="Y478" s="221"/>
      <c r="Z478" s="221"/>
      <c r="AA478" s="221"/>
      <c r="AB478" s="221"/>
      <c r="AC478" s="221"/>
      <c r="AD478" s="221"/>
      <c r="AE478" s="221"/>
      <c r="AF478" s="221"/>
      <c r="AG478" s="221"/>
      <c r="AH478" s="221"/>
      <c r="AI478" s="221"/>
      <c r="AJ478" s="221"/>
      <c r="AK478" s="221"/>
      <c r="AL478" s="221"/>
      <c r="AM478" s="221"/>
      <c r="AN478" s="221"/>
      <c r="AO478" s="221"/>
      <c r="AP478" s="221"/>
      <c r="AQ478" s="221"/>
      <c r="AR478" s="221"/>
      <c r="AS478" s="221"/>
      <c r="AT478" s="221"/>
      <c r="AU478" s="221"/>
      <c r="AV478" s="221"/>
      <c r="AW478" s="221"/>
      <c r="AX478" s="221"/>
      <c r="AY478" s="221"/>
      <c r="AZ478" s="221"/>
      <c r="BA478" s="221"/>
      <c r="BB478" s="221"/>
      <c r="BC478" s="221"/>
      <c r="BD478" s="221"/>
      <c r="BE478" s="221"/>
      <c r="BF478" s="221"/>
      <c r="BG478" s="221"/>
      <c r="BH478" s="221"/>
      <c r="BI478" s="221"/>
      <c r="BJ478" s="221"/>
      <c r="BK478" s="221"/>
      <c r="BL478" s="221"/>
      <c r="BM478" s="221"/>
      <c r="BN478" s="221"/>
      <c r="BO478" s="221"/>
      <c r="BP478" s="221"/>
      <c r="BQ478" s="221"/>
      <c r="BR478" s="221"/>
      <c r="BS478" s="221"/>
      <c r="BT478" s="221"/>
      <c r="BU478" s="221"/>
      <c r="BV478" s="221"/>
      <c r="BW478" s="221"/>
      <c r="BX478" s="221"/>
      <c r="BY478" s="221"/>
      <c r="BZ478" s="221"/>
      <c r="CA478" s="221"/>
      <c r="CB478" s="221"/>
      <c r="CC478" s="221"/>
      <c r="CD478" s="221"/>
      <c r="CE478" s="221"/>
      <c r="CF478" s="221"/>
      <c r="CG478" s="221"/>
      <c r="CH478" s="221"/>
      <c r="CI478" s="221"/>
      <c r="CJ478" s="221"/>
      <c r="CK478" s="221"/>
      <c r="CL478" s="221"/>
      <c r="CM478" s="221"/>
      <c r="CN478" s="221"/>
      <c r="CO478" s="221"/>
      <c r="CP478" s="221"/>
      <c r="CQ478" s="221"/>
      <c r="CR478" s="221"/>
      <c r="CS478" s="221"/>
      <c r="CT478" s="221"/>
      <c r="CU478" s="221"/>
      <c r="CV478" s="221"/>
      <c r="CW478" s="221"/>
      <c r="CX478" s="221"/>
      <c r="CY478" s="221"/>
      <c r="CZ478" s="221"/>
      <c r="DA478" s="221"/>
      <c r="DB478" s="221"/>
      <c r="DC478" s="221"/>
      <c r="DD478" s="221"/>
      <c r="DE478" s="221"/>
      <c r="DF478" s="221"/>
      <c r="DG478" s="221"/>
      <c r="DH478" s="221"/>
      <c r="DI478" s="221"/>
      <c r="DJ478" s="221"/>
      <c r="DK478" s="221"/>
      <c r="DL478" s="221"/>
      <c r="DM478" s="221"/>
      <c r="DN478" s="221"/>
      <c r="DO478" s="221"/>
      <c r="DP478" s="221"/>
      <c r="DQ478" s="221"/>
      <c r="DR478" s="221"/>
      <c r="DS478" s="221"/>
      <c r="DT478" s="221"/>
      <c r="DU478" s="221"/>
      <c r="DV478" s="221"/>
      <c r="DW478" s="221"/>
      <c r="DX478" s="221"/>
      <c r="DY478" s="221"/>
      <c r="DZ478" s="221"/>
      <c r="EA478" s="221"/>
      <c r="EB478" s="221"/>
      <c r="EC478" s="221"/>
      <c r="ED478" s="221"/>
      <c r="EE478" s="221"/>
      <c r="EF478" s="221"/>
      <c r="EG478" s="221"/>
      <c r="EH478" s="221"/>
      <c r="EI478" s="221"/>
      <c r="EJ478" s="221"/>
      <c r="EK478" s="221"/>
      <c r="EL478" s="221"/>
      <c r="EM478" s="221"/>
      <c r="EN478" s="221"/>
      <c r="EO478" s="221"/>
      <c r="EP478" s="221"/>
      <c r="EQ478" s="221"/>
      <c r="ER478" s="221"/>
      <c r="ES478" s="221"/>
      <c r="ET478" s="221"/>
      <c r="EU478" s="221"/>
      <c r="EV478" s="221"/>
      <c r="EW478" s="221"/>
      <c r="EX478" s="221"/>
      <c r="EY478" s="221"/>
      <c r="EZ478" s="221"/>
      <c r="FA478" s="221"/>
      <c r="FB478" s="221"/>
      <c r="FC478" s="221"/>
      <c r="FD478" s="221"/>
      <c r="FE478" s="221"/>
      <c r="FF478" s="221"/>
      <c r="FG478" s="221"/>
      <c r="FH478" s="221"/>
      <c r="FI478" s="221"/>
      <c r="FJ478" s="221"/>
      <c r="FK478" s="221"/>
      <c r="FL478" s="221"/>
      <c r="FM478" s="221"/>
      <c r="FN478" s="221"/>
      <c r="FO478" s="221"/>
      <c r="FP478" s="221"/>
      <c r="FQ478" s="221"/>
      <c r="FR478" s="221"/>
      <c r="FS478" s="221"/>
      <c r="FT478" s="221"/>
      <c r="FU478" s="221"/>
      <c r="FV478" s="221"/>
      <c r="FW478" s="221"/>
      <c r="FX478" s="221"/>
      <c r="FY478" s="221"/>
      <c r="FZ478" s="221"/>
      <c r="GA478" s="221"/>
      <c r="GB478" s="221"/>
      <c r="GC478" s="221"/>
      <c r="GD478" s="221"/>
      <c r="GE478" s="221"/>
      <c r="GF478" s="221"/>
      <c r="GG478" s="221"/>
      <c r="GH478" s="221"/>
      <c r="GI478" s="221"/>
      <c r="GJ478" s="221"/>
      <c r="GK478" s="221"/>
      <c r="GL478" s="221"/>
      <c r="GM478" s="221"/>
      <c r="GN478" s="221"/>
      <c r="GO478" s="221"/>
      <c r="GP478" s="221"/>
      <c r="GQ478" s="221"/>
      <c r="GR478" s="221"/>
      <c r="GS478" s="221"/>
      <c r="GT478" s="221"/>
      <c r="GU478" s="221"/>
      <c r="GV478" s="221"/>
      <c r="GW478" s="221"/>
      <c r="GX478" s="221"/>
      <c r="GY478" s="221"/>
      <c r="GZ478" s="221"/>
      <c r="HA478" s="221"/>
      <c r="HB478" s="221"/>
      <c r="HC478" s="221"/>
      <c r="HD478" s="221"/>
      <c r="HE478" s="221"/>
      <c r="HF478" s="221"/>
      <c r="HG478" s="221"/>
      <c r="HH478" s="221"/>
      <c r="HI478" s="221"/>
      <c r="HJ478" s="221"/>
      <c r="HK478" s="221"/>
      <c r="HL478" s="221"/>
      <c r="HM478" s="221"/>
      <c r="HN478" s="221"/>
      <c r="HO478" s="221"/>
      <c r="HP478" s="221"/>
      <c r="HQ478" s="221"/>
      <c r="HR478" s="221"/>
      <c r="HS478" s="221"/>
      <c r="HT478" s="221"/>
      <c r="HU478" s="221"/>
      <c r="HV478" s="221"/>
      <c r="HW478" s="221"/>
      <c r="HX478" s="221"/>
      <c r="HY478" s="221"/>
      <c r="HZ478" s="221"/>
      <c r="IA478" s="221"/>
      <c r="IB478" s="221"/>
      <c r="IC478" s="221"/>
      <c r="ID478" s="221"/>
      <c r="IE478" s="221"/>
      <c r="IF478" s="221"/>
      <c r="IG478" s="221"/>
      <c r="IH478" s="221"/>
      <c r="II478" s="221"/>
    </row>
    <row r="479" spans="1:243" x14ac:dyDescent="0.3">
      <c r="A479" s="105"/>
      <c r="B479" s="103"/>
      <c r="C479" s="228"/>
      <c r="D479" s="236"/>
      <c r="E479" s="237"/>
      <c r="F479" s="238"/>
      <c r="G479" s="221"/>
      <c r="H479" s="221"/>
      <c r="I479" s="221"/>
      <c r="J479" s="221"/>
      <c r="K479" s="221"/>
      <c r="L479" s="221"/>
      <c r="M479" s="221"/>
      <c r="N479" s="221"/>
      <c r="O479" s="221"/>
      <c r="P479" s="221"/>
      <c r="Q479" s="221"/>
      <c r="R479" s="221"/>
      <c r="S479" s="221"/>
      <c r="T479" s="221"/>
      <c r="U479" s="221"/>
      <c r="V479" s="221"/>
      <c r="W479" s="221"/>
      <c r="X479" s="221"/>
      <c r="Y479" s="221"/>
      <c r="Z479" s="221"/>
      <c r="AA479" s="221"/>
      <c r="AB479" s="221"/>
      <c r="AC479" s="221"/>
      <c r="AD479" s="221"/>
      <c r="AE479" s="221"/>
      <c r="AF479" s="221"/>
      <c r="AG479" s="221"/>
      <c r="AH479" s="221"/>
      <c r="AI479" s="221"/>
      <c r="AJ479" s="221"/>
      <c r="AK479" s="221"/>
      <c r="AL479" s="221"/>
      <c r="AM479" s="221"/>
      <c r="AN479" s="221"/>
      <c r="AO479" s="221"/>
      <c r="AP479" s="221"/>
      <c r="AQ479" s="221"/>
      <c r="AR479" s="221"/>
      <c r="AS479" s="221"/>
      <c r="AT479" s="221"/>
      <c r="AU479" s="221"/>
      <c r="AV479" s="221"/>
      <c r="AW479" s="221"/>
      <c r="AX479" s="221"/>
      <c r="AY479" s="221"/>
      <c r="AZ479" s="221"/>
      <c r="BA479" s="221"/>
      <c r="BB479" s="221"/>
      <c r="BC479" s="221"/>
      <c r="BD479" s="221"/>
      <c r="BE479" s="221"/>
      <c r="BF479" s="221"/>
      <c r="BG479" s="221"/>
      <c r="BH479" s="221"/>
      <c r="BI479" s="221"/>
      <c r="BJ479" s="221"/>
      <c r="BK479" s="221"/>
      <c r="BL479" s="221"/>
      <c r="BM479" s="221"/>
      <c r="BN479" s="221"/>
      <c r="BO479" s="221"/>
      <c r="BP479" s="221"/>
      <c r="BQ479" s="221"/>
      <c r="BR479" s="221"/>
      <c r="BS479" s="221"/>
      <c r="BT479" s="221"/>
      <c r="BU479" s="221"/>
      <c r="BV479" s="221"/>
      <c r="BW479" s="221"/>
      <c r="BX479" s="221"/>
      <c r="BY479" s="221"/>
      <c r="BZ479" s="221"/>
      <c r="CA479" s="221"/>
      <c r="CB479" s="221"/>
      <c r="CC479" s="221"/>
      <c r="CD479" s="221"/>
      <c r="CE479" s="221"/>
      <c r="CF479" s="221"/>
      <c r="CG479" s="221"/>
      <c r="CH479" s="221"/>
      <c r="CI479" s="221"/>
      <c r="CJ479" s="221"/>
      <c r="CK479" s="221"/>
      <c r="CL479" s="221"/>
      <c r="CM479" s="221"/>
      <c r="CN479" s="221"/>
      <c r="CO479" s="221"/>
      <c r="CP479" s="221"/>
      <c r="CQ479" s="221"/>
      <c r="CR479" s="221"/>
      <c r="CS479" s="221"/>
      <c r="CT479" s="221"/>
      <c r="CU479" s="221"/>
      <c r="CV479" s="221"/>
      <c r="CW479" s="221"/>
      <c r="CX479" s="221"/>
      <c r="CY479" s="221"/>
      <c r="CZ479" s="221"/>
      <c r="DA479" s="221"/>
      <c r="DB479" s="221"/>
      <c r="DC479" s="221"/>
      <c r="DD479" s="221"/>
      <c r="DE479" s="221"/>
      <c r="DF479" s="221"/>
      <c r="DG479" s="221"/>
      <c r="DH479" s="221"/>
      <c r="DI479" s="221"/>
      <c r="DJ479" s="221"/>
      <c r="DK479" s="221"/>
      <c r="DL479" s="221"/>
      <c r="DM479" s="221"/>
      <c r="DN479" s="221"/>
      <c r="DO479" s="221"/>
      <c r="DP479" s="221"/>
      <c r="DQ479" s="221"/>
      <c r="DR479" s="221"/>
      <c r="DS479" s="221"/>
      <c r="DT479" s="221"/>
      <c r="DU479" s="221"/>
      <c r="DV479" s="221"/>
      <c r="DW479" s="221"/>
      <c r="DX479" s="221"/>
      <c r="DY479" s="221"/>
      <c r="DZ479" s="221"/>
      <c r="EA479" s="221"/>
      <c r="EB479" s="221"/>
      <c r="EC479" s="221"/>
      <c r="ED479" s="221"/>
      <c r="EE479" s="221"/>
      <c r="EF479" s="221"/>
      <c r="EG479" s="221"/>
      <c r="EH479" s="221"/>
      <c r="EI479" s="221"/>
      <c r="EJ479" s="221"/>
      <c r="EK479" s="221"/>
      <c r="EL479" s="221"/>
      <c r="EM479" s="221"/>
      <c r="EN479" s="221"/>
      <c r="EO479" s="221"/>
      <c r="EP479" s="221"/>
      <c r="EQ479" s="221"/>
      <c r="ER479" s="221"/>
      <c r="ES479" s="221"/>
      <c r="ET479" s="221"/>
      <c r="EU479" s="221"/>
      <c r="EV479" s="221"/>
      <c r="EW479" s="221"/>
      <c r="EX479" s="221"/>
      <c r="EY479" s="221"/>
      <c r="EZ479" s="221"/>
      <c r="FA479" s="221"/>
      <c r="FB479" s="221"/>
      <c r="FC479" s="221"/>
      <c r="FD479" s="221"/>
      <c r="FE479" s="221"/>
      <c r="FF479" s="221"/>
      <c r="FG479" s="221"/>
      <c r="FH479" s="221"/>
      <c r="FI479" s="221"/>
      <c r="FJ479" s="221"/>
      <c r="FK479" s="221"/>
      <c r="FL479" s="221"/>
      <c r="FM479" s="221"/>
      <c r="FN479" s="221"/>
      <c r="FO479" s="221"/>
      <c r="FP479" s="221"/>
      <c r="FQ479" s="221"/>
      <c r="FR479" s="221"/>
      <c r="FS479" s="221"/>
      <c r="FT479" s="221"/>
      <c r="FU479" s="221"/>
      <c r="FV479" s="221"/>
      <c r="FW479" s="221"/>
      <c r="FX479" s="221"/>
      <c r="FY479" s="221"/>
      <c r="FZ479" s="221"/>
      <c r="GA479" s="221"/>
      <c r="GB479" s="221"/>
      <c r="GC479" s="221"/>
      <c r="GD479" s="221"/>
      <c r="GE479" s="221"/>
      <c r="GF479" s="221"/>
      <c r="GG479" s="221"/>
      <c r="GH479" s="221"/>
      <c r="GI479" s="221"/>
      <c r="GJ479" s="221"/>
      <c r="GK479" s="221"/>
      <c r="GL479" s="221"/>
      <c r="GM479" s="221"/>
      <c r="GN479" s="221"/>
      <c r="GO479" s="221"/>
      <c r="GP479" s="221"/>
      <c r="GQ479" s="221"/>
      <c r="GR479" s="221"/>
      <c r="GS479" s="221"/>
      <c r="GT479" s="221"/>
      <c r="GU479" s="221"/>
      <c r="GV479" s="221"/>
      <c r="GW479" s="221"/>
      <c r="GX479" s="221"/>
      <c r="GY479" s="221"/>
      <c r="GZ479" s="221"/>
      <c r="HA479" s="221"/>
      <c r="HB479" s="221"/>
      <c r="HC479" s="221"/>
      <c r="HD479" s="221"/>
      <c r="HE479" s="221"/>
      <c r="HF479" s="221"/>
      <c r="HG479" s="221"/>
      <c r="HH479" s="221"/>
      <c r="HI479" s="221"/>
      <c r="HJ479" s="221"/>
      <c r="HK479" s="221"/>
      <c r="HL479" s="221"/>
      <c r="HM479" s="221"/>
      <c r="HN479" s="221"/>
      <c r="HO479" s="221"/>
      <c r="HP479" s="221"/>
      <c r="HQ479" s="221"/>
      <c r="HR479" s="221"/>
      <c r="HS479" s="221"/>
      <c r="HT479" s="221"/>
      <c r="HU479" s="221"/>
      <c r="HV479" s="221"/>
      <c r="HW479" s="221"/>
      <c r="HX479" s="221"/>
      <c r="HY479" s="221"/>
      <c r="HZ479" s="221"/>
      <c r="IA479" s="221"/>
      <c r="IB479" s="221"/>
      <c r="IC479" s="221"/>
      <c r="ID479" s="221"/>
      <c r="IE479" s="221"/>
      <c r="IF479" s="221"/>
      <c r="IG479" s="221"/>
      <c r="IH479" s="221"/>
      <c r="II479" s="221"/>
    </row>
    <row r="480" spans="1:243" x14ac:dyDescent="0.3">
      <c r="A480" s="239"/>
      <c r="B480" s="240"/>
      <c r="C480" s="240"/>
      <c r="D480" s="241"/>
      <c r="E480" s="242"/>
      <c r="F480" s="224"/>
      <c r="G480" s="221"/>
      <c r="H480" s="221"/>
      <c r="I480" s="221"/>
      <c r="J480" s="221"/>
      <c r="K480" s="221"/>
      <c r="L480" s="221"/>
      <c r="M480" s="221"/>
      <c r="N480" s="221"/>
      <c r="O480" s="221"/>
      <c r="P480" s="221"/>
      <c r="Q480" s="221"/>
      <c r="R480" s="221"/>
      <c r="S480" s="221"/>
      <c r="T480" s="221"/>
      <c r="U480" s="221"/>
      <c r="V480" s="221"/>
      <c r="W480" s="221"/>
      <c r="X480" s="221"/>
      <c r="Y480" s="221"/>
      <c r="Z480" s="221"/>
      <c r="AA480" s="221"/>
      <c r="AB480" s="221"/>
      <c r="AC480" s="221"/>
      <c r="AD480" s="221"/>
      <c r="AE480" s="221"/>
      <c r="AF480" s="221"/>
      <c r="AG480" s="221"/>
      <c r="AH480" s="221"/>
      <c r="AI480" s="221"/>
      <c r="AJ480" s="221"/>
      <c r="AK480" s="221"/>
      <c r="AL480" s="221"/>
      <c r="AM480" s="221"/>
      <c r="AN480" s="221"/>
      <c r="AO480" s="221"/>
      <c r="AP480" s="221"/>
      <c r="AQ480" s="221"/>
      <c r="AR480" s="221"/>
      <c r="AS480" s="221"/>
      <c r="AT480" s="221"/>
      <c r="AU480" s="221"/>
      <c r="AV480" s="221"/>
      <c r="AW480" s="221"/>
      <c r="AX480" s="221"/>
      <c r="AY480" s="221"/>
      <c r="AZ480" s="221"/>
      <c r="BA480" s="221"/>
      <c r="BB480" s="221"/>
      <c r="BC480" s="221"/>
      <c r="BD480" s="221"/>
      <c r="BE480" s="221"/>
      <c r="BF480" s="221"/>
      <c r="BG480" s="221"/>
      <c r="BH480" s="221"/>
      <c r="BI480" s="221"/>
      <c r="BJ480" s="221"/>
      <c r="BK480" s="221"/>
      <c r="BL480" s="221"/>
      <c r="BM480" s="221"/>
      <c r="BN480" s="221"/>
      <c r="BO480" s="221"/>
      <c r="BP480" s="221"/>
      <c r="BQ480" s="221"/>
      <c r="BR480" s="221"/>
      <c r="BS480" s="221"/>
      <c r="BT480" s="221"/>
      <c r="BU480" s="221"/>
      <c r="BV480" s="221"/>
      <c r="BW480" s="221"/>
      <c r="BX480" s="221"/>
      <c r="BY480" s="221"/>
      <c r="BZ480" s="221"/>
      <c r="CA480" s="221"/>
      <c r="CB480" s="221"/>
      <c r="CC480" s="221"/>
      <c r="CD480" s="221"/>
      <c r="CE480" s="221"/>
      <c r="CF480" s="221"/>
      <c r="CG480" s="221"/>
      <c r="CH480" s="221"/>
      <c r="CI480" s="221"/>
      <c r="CJ480" s="221"/>
      <c r="CK480" s="221"/>
      <c r="CL480" s="221"/>
      <c r="CM480" s="221"/>
      <c r="CN480" s="221"/>
      <c r="CO480" s="221"/>
      <c r="CP480" s="221"/>
      <c r="CQ480" s="221"/>
      <c r="CR480" s="221"/>
      <c r="CS480" s="221"/>
      <c r="CT480" s="221"/>
      <c r="CU480" s="221"/>
      <c r="CV480" s="221"/>
      <c r="CW480" s="221"/>
      <c r="CX480" s="221"/>
      <c r="CY480" s="221"/>
      <c r="CZ480" s="221"/>
      <c r="DA480" s="221"/>
      <c r="DB480" s="221"/>
      <c r="DC480" s="221"/>
      <c r="DD480" s="221"/>
      <c r="DE480" s="221"/>
      <c r="DF480" s="221"/>
      <c r="DG480" s="221"/>
      <c r="DH480" s="221"/>
      <c r="DI480" s="221"/>
      <c r="DJ480" s="221"/>
      <c r="DK480" s="221"/>
      <c r="DL480" s="221"/>
      <c r="DM480" s="221"/>
      <c r="DN480" s="221"/>
      <c r="DO480" s="221"/>
      <c r="DP480" s="221"/>
      <c r="DQ480" s="221"/>
      <c r="DR480" s="221"/>
      <c r="DS480" s="221"/>
      <c r="DT480" s="221"/>
      <c r="DU480" s="221"/>
      <c r="DV480" s="221"/>
      <c r="DW480" s="221"/>
      <c r="DX480" s="221"/>
      <c r="DY480" s="221"/>
      <c r="DZ480" s="221"/>
      <c r="EA480" s="221"/>
      <c r="EB480" s="221"/>
      <c r="EC480" s="221"/>
      <c r="ED480" s="221"/>
      <c r="EE480" s="221"/>
      <c r="EF480" s="221"/>
      <c r="EG480" s="221"/>
      <c r="EH480" s="221"/>
      <c r="EI480" s="221"/>
      <c r="EJ480" s="221"/>
      <c r="EK480" s="221"/>
      <c r="EL480" s="221"/>
      <c r="EM480" s="221"/>
      <c r="EN480" s="221"/>
      <c r="EO480" s="221"/>
      <c r="EP480" s="221"/>
      <c r="EQ480" s="221"/>
      <c r="ER480" s="221"/>
      <c r="ES480" s="221"/>
      <c r="ET480" s="221"/>
      <c r="EU480" s="221"/>
      <c r="EV480" s="221"/>
      <c r="EW480" s="221"/>
      <c r="EX480" s="221"/>
      <c r="EY480" s="221"/>
      <c r="EZ480" s="221"/>
      <c r="FA480" s="221"/>
      <c r="FB480" s="221"/>
      <c r="FC480" s="221"/>
      <c r="FD480" s="221"/>
      <c r="FE480" s="221"/>
      <c r="FF480" s="221"/>
      <c r="FG480" s="221"/>
      <c r="FH480" s="221"/>
      <c r="FI480" s="221"/>
      <c r="FJ480" s="221"/>
      <c r="FK480" s="221"/>
      <c r="FL480" s="221"/>
      <c r="FM480" s="221"/>
      <c r="FN480" s="221"/>
      <c r="FO480" s="221"/>
      <c r="FP480" s="221"/>
      <c r="FQ480" s="221"/>
      <c r="FR480" s="221"/>
      <c r="FS480" s="221"/>
      <c r="FT480" s="221"/>
      <c r="FU480" s="221"/>
      <c r="FV480" s="221"/>
      <c r="FW480" s="221"/>
      <c r="FX480" s="221"/>
      <c r="FY480" s="221"/>
      <c r="FZ480" s="221"/>
      <c r="GA480" s="221"/>
      <c r="GB480" s="221"/>
      <c r="GC480" s="221"/>
      <c r="GD480" s="221"/>
      <c r="GE480" s="221"/>
      <c r="GF480" s="221"/>
      <c r="GG480" s="221"/>
      <c r="GH480" s="221"/>
      <c r="GI480" s="221"/>
      <c r="GJ480" s="221"/>
      <c r="GK480" s="221"/>
      <c r="GL480" s="221"/>
      <c r="GM480" s="221"/>
      <c r="GN480" s="221"/>
      <c r="GO480" s="221"/>
      <c r="GP480" s="221"/>
      <c r="GQ480" s="221"/>
      <c r="GR480" s="221"/>
      <c r="GS480" s="221"/>
      <c r="GT480" s="221"/>
      <c r="GU480" s="221"/>
      <c r="GV480" s="221"/>
      <c r="GW480" s="221"/>
      <c r="GX480" s="221"/>
      <c r="GY480" s="221"/>
      <c r="GZ480" s="221"/>
      <c r="HA480" s="221"/>
      <c r="HB480" s="221"/>
      <c r="HC480" s="221"/>
      <c r="HD480" s="221"/>
      <c r="HE480" s="221"/>
      <c r="HF480" s="221"/>
      <c r="HG480" s="221"/>
      <c r="HH480" s="221"/>
      <c r="HI480" s="221"/>
      <c r="HJ480" s="221"/>
      <c r="HK480" s="221"/>
      <c r="HL480" s="221"/>
      <c r="HM480" s="221"/>
      <c r="HN480" s="221"/>
      <c r="HO480" s="221"/>
      <c r="HP480" s="221"/>
      <c r="HQ480" s="221"/>
      <c r="HR480" s="221"/>
      <c r="HS480" s="221"/>
      <c r="HT480" s="221"/>
      <c r="HU480" s="221"/>
      <c r="HV480" s="221"/>
      <c r="HW480" s="221"/>
      <c r="HX480" s="221"/>
      <c r="HY480" s="221"/>
      <c r="HZ480" s="221"/>
      <c r="IA480" s="221"/>
      <c r="IB480" s="221"/>
      <c r="IC480" s="221"/>
      <c r="ID480" s="221"/>
      <c r="IE480" s="221"/>
      <c r="IF480" s="221"/>
      <c r="IG480" s="221"/>
      <c r="IH480" s="221"/>
      <c r="II480" s="221"/>
    </row>
    <row r="481" spans="1:6" x14ac:dyDescent="0.3">
      <c r="A481" s="105"/>
      <c r="B481" s="243" t="s">
        <v>167</v>
      </c>
      <c r="C481" s="243"/>
      <c r="D481" s="241"/>
      <c r="E481" s="224"/>
      <c r="F481" s="102">
        <f>SUM(F436:F449)</f>
        <v>200000</v>
      </c>
    </row>
    <row r="482" spans="1:6" x14ac:dyDescent="0.3">
      <c r="A482" s="244"/>
      <c r="B482" s="245" t="s">
        <v>0</v>
      </c>
      <c r="C482" s="245"/>
      <c r="D482" s="246"/>
      <c r="E482" s="238"/>
      <c r="F482" s="238"/>
    </row>
    <row r="483" spans="1:6" x14ac:dyDescent="0.3">
      <c r="A483" s="1"/>
      <c r="B483" s="1" t="s">
        <v>0</v>
      </c>
      <c r="C483" s="1"/>
      <c r="D483" s="78"/>
      <c r="E483" s="4"/>
      <c r="F483" s="38"/>
    </row>
    <row r="484" spans="1:6" x14ac:dyDescent="0.3">
      <c r="A484" s="6" t="s">
        <v>1</v>
      </c>
      <c r="B484" s="39" t="s">
        <v>168</v>
      </c>
      <c r="C484" s="6" t="s">
        <v>3</v>
      </c>
      <c r="D484" s="137" t="s">
        <v>4</v>
      </c>
      <c r="E484" s="133"/>
      <c r="F484" s="173" t="s">
        <v>107</v>
      </c>
    </row>
    <row r="485" spans="1:6" x14ac:dyDescent="0.3">
      <c r="A485" s="10"/>
      <c r="B485" s="113" t="s">
        <v>169</v>
      </c>
      <c r="C485" s="10"/>
      <c r="D485" s="43"/>
      <c r="E485" s="213"/>
      <c r="F485" s="12"/>
    </row>
    <row r="486" spans="1:6" x14ac:dyDescent="0.3">
      <c r="A486" s="6"/>
      <c r="B486" s="63"/>
      <c r="C486" s="63"/>
      <c r="D486" s="15"/>
      <c r="E486" s="61"/>
      <c r="F486" s="8"/>
    </row>
    <row r="487" spans="1:6" x14ac:dyDescent="0.3">
      <c r="A487" s="6"/>
      <c r="B487" s="194" t="s">
        <v>170</v>
      </c>
      <c r="C487" s="63"/>
      <c r="D487" s="15"/>
      <c r="E487" s="61"/>
      <c r="F487" s="8" t="s">
        <v>0</v>
      </c>
    </row>
    <row r="488" spans="1:6" x14ac:dyDescent="0.3">
      <c r="A488" s="6"/>
      <c r="B488" s="247" t="s">
        <v>0</v>
      </c>
      <c r="C488" s="63"/>
      <c r="D488" s="15"/>
      <c r="E488" s="61"/>
      <c r="F488" s="8"/>
    </row>
    <row r="489" spans="1:6" x14ac:dyDescent="0.3">
      <c r="A489" s="6"/>
      <c r="B489" s="194" t="s">
        <v>171</v>
      </c>
      <c r="C489" s="63"/>
      <c r="D489" s="15"/>
      <c r="E489" s="18"/>
      <c r="F489" s="8"/>
    </row>
    <row r="490" spans="1:6" x14ac:dyDescent="0.3">
      <c r="A490" s="6"/>
      <c r="B490" s="194"/>
      <c r="C490" s="63"/>
      <c r="D490" s="15"/>
      <c r="E490" s="61"/>
      <c r="F490" s="8"/>
    </row>
    <row r="491" spans="1:6" ht="42.75" x14ac:dyDescent="0.3">
      <c r="A491" s="16"/>
      <c r="B491" s="189" t="s">
        <v>172</v>
      </c>
      <c r="C491" s="63"/>
      <c r="D491" s="15"/>
      <c r="E491" s="61"/>
      <c r="F491" s="8"/>
    </row>
    <row r="492" spans="1:6" x14ac:dyDescent="0.3">
      <c r="A492" s="6"/>
      <c r="B492" s="63"/>
      <c r="C492" s="63"/>
      <c r="D492" s="15"/>
      <c r="E492" s="61"/>
      <c r="F492" s="8"/>
    </row>
    <row r="493" spans="1:6" ht="16.5" x14ac:dyDescent="0.3">
      <c r="A493" s="6" t="s">
        <v>9</v>
      </c>
      <c r="B493" s="174" t="s">
        <v>173</v>
      </c>
      <c r="C493" s="6" t="s">
        <v>26</v>
      </c>
      <c r="D493" s="142">
        <v>382</v>
      </c>
      <c r="E493" s="61"/>
      <c r="F493" s="143">
        <f>+E493*D493</f>
        <v>0</v>
      </c>
    </row>
    <row r="494" spans="1:6" x14ac:dyDescent="0.3">
      <c r="A494" s="6"/>
      <c r="B494" s="174"/>
      <c r="C494" s="71"/>
      <c r="D494" s="142"/>
      <c r="E494" s="61"/>
      <c r="F494" s="143"/>
    </row>
    <row r="495" spans="1:6" ht="28.5" x14ac:dyDescent="0.3">
      <c r="A495" s="16"/>
      <c r="B495" s="189" t="s">
        <v>174</v>
      </c>
      <c r="C495" s="63"/>
      <c r="D495" s="15"/>
      <c r="E495" s="61"/>
      <c r="F495" s="8"/>
    </row>
    <row r="496" spans="1:6" x14ac:dyDescent="0.3">
      <c r="A496" s="6"/>
      <c r="B496" s="63"/>
      <c r="C496" s="63"/>
      <c r="D496" s="15"/>
      <c r="E496" s="61"/>
      <c r="F496" s="8"/>
    </row>
    <row r="497" spans="1:6" ht="16.5" x14ac:dyDescent="0.3">
      <c r="A497" s="6" t="s">
        <v>12</v>
      </c>
      <c r="B497" s="174" t="s">
        <v>173</v>
      </c>
      <c r="C497" s="6" t="s">
        <v>26</v>
      </c>
      <c r="D497" s="142">
        <v>11</v>
      </c>
      <c r="E497" s="61"/>
      <c r="F497" s="143">
        <f>+E497*D497</f>
        <v>0</v>
      </c>
    </row>
    <row r="498" spans="1:6" x14ac:dyDescent="0.3">
      <c r="A498" s="6"/>
      <c r="B498" s="174"/>
      <c r="C498" s="71"/>
      <c r="D498" s="142"/>
      <c r="E498" s="61"/>
      <c r="F498" s="143"/>
    </row>
    <row r="499" spans="1:6" x14ac:dyDescent="0.3">
      <c r="A499" s="6"/>
      <c r="B499" s="194" t="s">
        <v>175</v>
      </c>
      <c r="C499" s="6"/>
      <c r="D499" s="21"/>
      <c r="E499" s="61"/>
      <c r="F499" s="8"/>
    </row>
    <row r="500" spans="1:6" x14ac:dyDescent="0.3">
      <c r="A500" s="6"/>
      <c r="B500" s="194"/>
      <c r="C500" s="6"/>
      <c r="D500" s="21"/>
      <c r="E500" s="61"/>
      <c r="F500" s="8"/>
    </row>
    <row r="501" spans="1:6" x14ac:dyDescent="0.3">
      <c r="A501" s="6"/>
      <c r="B501" s="247" t="s">
        <v>176</v>
      </c>
      <c r="C501" s="6"/>
      <c r="D501" s="15"/>
      <c r="E501" s="61"/>
      <c r="F501" s="8"/>
    </row>
    <row r="502" spans="1:6" x14ac:dyDescent="0.3">
      <c r="A502" s="6"/>
      <c r="B502" s="247"/>
      <c r="C502" s="6"/>
      <c r="D502" s="15"/>
      <c r="E502" s="61"/>
      <c r="F502" s="8"/>
    </row>
    <row r="503" spans="1:6" ht="42.75" x14ac:dyDescent="0.3">
      <c r="A503" s="6"/>
      <c r="B503" s="189" t="s">
        <v>177</v>
      </c>
      <c r="C503" s="6"/>
      <c r="D503" s="21"/>
      <c r="E503" s="61"/>
      <c r="F503" s="8"/>
    </row>
    <row r="504" spans="1:6" x14ac:dyDescent="0.3">
      <c r="A504" s="6"/>
      <c r="B504" s="174"/>
      <c r="C504" s="6"/>
      <c r="D504" s="21"/>
      <c r="E504" s="61"/>
      <c r="F504" s="8"/>
    </row>
    <row r="505" spans="1:6" ht="16.5" x14ac:dyDescent="0.3">
      <c r="A505" s="6" t="s">
        <v>14</v>
      </c>
      <c r="B505" s="200" t="s">
        <v>178</v>
      </c>
      <c r="C505" s="6" t="s">
        <v>26</v>
      </c>
      <c r="D505" s="21">
        <f>+D493</f>
        <v>382</v>
      </c>
      <c r="E505" s="61"/>
      <c r="F505" s="143">
        <f>+E505*D505</f>
        <v>0</v>
      </c>
    </row>
    <row r="506" spans="1:6" x14ac:dyDescent="0.3">
      <c r="A506" s="6"/>
      <c r="B506" s="200"/>
      <c r="C506" s="6"/>
      <c r="D506" s="21"/>
      <c r="E506" s="61"/>
      <c r="F506" s="143"/>
    </row>
    <row r="507" spans="1:6" s="250" customFormat="1" ht="42.75" x14ac:dyDescent="0.3">
      <c r="A507" s="248"/>
      <c r="B507" s="189" t="s">
        <v>179</v>
      </c>
      <c r="C507" s="249"/>
      <c r="D507" s="142"/>
      <c r="E507" s="61"/>
      <c r="F507" s="9"/>
    </row>
    <row r="508" spans="1:6" s="250" customFormat="1" x14ac:dyDescent="0.3">
      <c r="A508" s="248"/>
      <c r="B508" s="251"/>
      <c r="C508" s="249"/>
      <c r="D508" s="142"/>
      <c r="E508" s="61"/>
      <c r="F508" s="9"/>
    </row>
    <row r="509" spans="1:6" s="250" customFormat="1" ht="16.5" x14ac:dyDescent="0.3">
      <c r="A509" s="248" t="s">
        <v>16</v>
      </c>
      <c r="B509" s="251" t="s">
        <v>180</v>
      </c>
      <c r="C509" s="252" t="s">
        <v>26</v>
      </c>
      <c r="D509" s="142">
        <f>+D497</f>
        <v>11</v>
      </c>
      <c r="E509" s="61"/>
      <c r="F509" s="9">
        <f>+E509*D509</f>
        <v>0</v>
      </c>
    </row>
    <row r="510" spans="1:6" s="250" customFormat="1" x14ac:dyDescent="0.3">
      <c r="A510" s="248"/>
      <c r="B510" s="251"/>
      <c r="C510" s="252"/>
      <c r="D510" s="21"/>
      <c r="E510" s="61"/>
      <c r="F510" s="9"/>
    </row>
    <row r="511" spans="1:6" x14ac:dyDescent="0.3">
      <c r="A511" s="16"/>
      <c r="B511" s="203" t="s">
        <v>181</v>
      </c>
      <c r="C511" s="6"/>
      <c r="D511" s="21"/>
      <c r="E511" s="61"/>
      <c r="F511" s="8"/>
    </row>
    <row r="512" spans="1:6" x14ac:dyDescent="0.3">
      <c r="A512" s="16"/>
      <c r="B512" s="203"/>
      <c r="C512" s="63"/>
      <c r="D512" s="21"/>
      <c r="E512" s="61"/>
      <c r="F512" s="8"/>
    </row>
    <row r="513" spans="1:242" x14ac:dyDescent="0.3">
      <c r="A513" s="16"/>
      <c r="B513" s="194" t="s">
        <v>171</v>
      </c>
      <c r="C513" s="63"/>
      <c r="D513" s="253"/>
      <c r="E513" s="73"/>
      <c r="F513" s="8"/>
    </row>
    <row r="514" spans="1:242" x14ac:dyDescent="0.3">
      <c r="A514" s="16"/>
      <c r="B514" s="254"/>
      <c r="C514" s="63"/>
      <c r="D514" s="255"/>
      <c r="E514" s="51"/>
      <c r="F514" s="8"/>
    </row>
    <row r="515" spans="1:242" ht="28.5" x14ac:dyDescent="0.3">
      <c r="A515" s="16"/>
      <c r="B515" s="189" t="s">
        <v>182</v>
      </c>
      <c r="C515" s="63"/>
      <c r="D515" s="15"/>
      <c r="E515" s="61"/>
      <c r="F515" s="8"/>
    </row>
    <row r="516" spans="1:242" x14ac:dyDescent="0.3">
      <c r="A516" s="6"/>
      <c r="B516" s="63"/>
      <c r="C516" s="63"/>
      <c r="D516" s="15"/>
      <c r="E516" s="61"/>
      <c r="F516" s="8"/>
    </row>
    <row r="517" spans="1:242" ht="16.5" x14ac:dyDescent="0.3">
      <c r="A517" s="6" t="s">
        <v>19</v>
      </c>
      <c r="B517" s="174" t="s">
        <v>173</v>
      </c>
      <c r="C517" s="6" t="s">
        <v>26</v>
      </c>
      <c r="D517" s="142">
        <v>29</v>
      </c>
      <c r="E517" s="61"/>
      <c r="F517" s="143">
        <f>+E517*D517</f>
        <v>0</v>
      </c>
    </row>
    <row r="518" spans="1:242" x14ac:dyDescent="0.3">
      <c r="A518" s="6"/>
      <c r="B518" s="174"/>
      <c r="C518" s="6"/>
      <c r="D518" s="21"/>
      <c r="E518" s="8"/>
      <c r="F518" s="108"/>
    </row>
    <row r="519" spans="1:242" ht="28.5" x14ac:dyDescent="0.3">
      <c r="A519" s="16" t="s">
        <v>22</v>
      </c>
      <c r="B519" s="256" t="s">
        <v>183</v>
      </c>
      <c r="C519" s="63" t="s">
        <v>26</v>
      </c>
      <c r="D519" s="142">
        <v>310</v>
      </c>
      <c r="E519" s="8"/>
      <c r="F519" s="108">
        <f>+E519*D519</f>
        <v>0</v>
      </c>
    </row>
    <row r="520" spans="1:242" s="221" customFormat="1" x14ac:dyDescent="0.3">
      <c r="A520" s="6"/>
      <c r="B520" s="63"/>
      <c r="C520" s="63"/>
      <c r="D520" s="15"/>
      <c r="E520" s="8"/>
      <c r="F520" s="108"/>
    </row>
    <row r="521" spans="1:242" s="221" customFormat="1" x14ac:dyDescent="0.3">
      <c r="A521" s="6"/>
      <c r="B521" s="63"/>
      <c r="C521" s="63"/>
      <c r="D521" s="15"/>
      <c r="E521" s="8"/>
      <c r="F521" s="108"/>
    </row>
    <row r="522" spans="1:242" s="221" customFormat="1" x14ac:dyDescent="0.3">
      <c r="A522" s="6"/>
      <c r="B522" s="63"/>
      <c r="C522" s="63"/>
      <c r="D522" s="15"/>
      <c r="E522" s="8"/>
      <c r="F522" s="108"/>
    </row>
    <row r="523" spans="1:242" s="221" customFormat="1" x14ac:dyDescent="0.3">
      <c r="A523" s="6"/>
      <c r="B523" s="63"/>
      <c r="C523" s="63"/>
      <c r="D523" s="15"/>
      <c r="E523" s="8"/>
      <c r="F523" s="108"/>
    </row>
    <row r="524" spans="1:242" s="221" customFormat="1" x14ac:dyDescent="0.3">
      <c r="A524" s="6"/>
      <c r="B524" s="63"/>
      <c r="C524" s="63"/>
      <c r="D524" s="15"/>
      <c r="E524" s="8"/>
      <c r="F524" s="108"/>
    </row>
    <row r="525" spans="1:242" s="221" customFormat="1" x14ac:dyDescent="0.3">
      <c r="A525" s="6"/>
      <c r="B525" s="63"/>
      <c r="C525" s="63"/>
      <c r="D525" s="15"/>
      <c r="E525" s="8"/>
      <c r="F525" s="108"/>
    </row>
    <row r="526" spans="1:242" s="221" customFormat="1" x14ac:dyDescent="0.3">
      <c r="A526" s="6"/>
      <c r="B526" s="63"/>
      <c r="C526" s="63"/>
      <c r="D526" s="15"/>
      <c r="E526" s="8"/>
      <c r="F526" s="108"/>
    </row>
    <row r="527" spans="1:242" s="221" customFormat="1" x14ac:dyDescent="0.3">
      <c r="A527" s="6"/>
      <c r="B527" s="63"/>
      <c r="C527" s="63"/>
      <c r="D527" s="15"/>
      <c r="E527" s="8"/>
      <c r="F527" s="108"/>
    </row>
    <row r="528" spans="1:242" s="221" customFormat="1" x14ac:dyDescent="0.2">
      <c r="A528" s="218"/>
      <c r="B528" s="110"/>
      <c r="C528" s="103"/>
      <c r="D528" s="100"/>
      <c r="E528" s="224"/>
      <c r="F528" s="238"/>
      <c r="G528" s="212"/>
      <c r="H528" s="212"/>
      <c r="I528" s="212"/>
      <c r="J528" s="212"/>
      <c r="K528" s="212"/>
      <c r="L528" s="212"/>
      <c r="M528" s="212"/>
      <c r="N528" s="212"/>
      <c r="O528" s="212"/>
      <c r="P528" s="212"/>
      <c r="Q528" s="212"/>
      <c r="R528" s="212"/>
      <c r="S528" s="212"/>
      <c r="T528" s="212"/>
      <c r="U528" s="212"/>
      <c r="V528" s="212"/>
      <c r="W528" s="212"/>
      <c r="X528" s="212"/>
      <c r="Y528" s="212"/>
      <c r="Z528" s="212"/>
      <c r="AA528" s="212"/>
      <c r="AB528" s="212"/>
      <c r="AC528" s="212"/>
      <c r="AD528" s="212"/>
      <c r="AE528" s="212"/>
      <c r="AF528" s="212"/>
      <c r="AG528" s="212"/>
      <c r="AH528" s="212"/>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c r="BI528" s="212"/>
      <c r="BJ528" s="212"/>
      <c r="BK528" s="212"/>
      <c r="BL528" s="212"/>
      <c r="BM528" s="212"/>
      <c r="BN528" s="212"/>
      <c r="BO528" s="212"/>
      <c r="BP528" s="212"/>
      <c r="BQ528" s="212"/>
      <c r="BR528" s="212"/>
      <c r="BS528" s="212"/>
      <c r="BT528" s="212"/>
      <c r="BU528" s="212"/>
      <c r="BV528" s="212"/>
      <c r="BW528" s="212"/>
      <c r="BX528" s="212"/>
      <c r="BY528" s="212"/>
      <c r="BZ528" s="212"/>
      <c r="CA528" s="212"/>
      <c r="CB528" s="212"/>
      <c r="CC528" s="212"/>
      <c r="CD528" s="212"/>
      <c r="CE528" s="212"/>
      <c r="CF528" s="212"/>
      <c r="CG528" s="212"/>
      <c r="CH528" s="212"/>
      <c r="CI528" s="212"/>
      <c r="CJ528" s="212"/>
      <c r="CK528" s="212"/>
      <c r="CL528" s="212"/>
      <c r="CM528" s="212"/>
      <c r="CN528" s="212"/>
      <c r="CO528" s="212"/>
      <c r="CP528" s="212"/>
      <c r="CQ528" s="212"/>
      <c r="CR528" s="212"/>
      <c r="CS528" s="212"/>
      <c r="CT528" s="212"/>
      <c r="CU528" s="212"/>
      <c r="CV528" s="212"/>
      <c r="CW528" s="212"/>
      <c r="CX528" s="212"/>
      <c r="CY528" s="212"/>
      <c r="CZ528" s="212"/>
      <c r="DA528" s="212"/>
      <c r="DB528" s="212"/>
      <c r="DC528" s="212"/>
      <c r="DD528" s="212"/>
      <c r="DE528" s="212"/>
      <c r="DF528" s="212"/>
      <c r="DG528" s="212"/>
      <c r="DH528" s="212"/>
      <c r="DI528" s="212"/>
      <c r="DJ528" s="212"/>
      <c r="DK528" s="212"/>
      <c r="DL528" s="212"/>
      <c r="DM528" s="212"/>
      <c r="DN528" s="212"/>
      <c r="DO528" s="212"/>
      <c r="DP528" s="212"/>
      <c r="DQ528" s="212"/>
      <c r="DR528" s="212"/>
      <c r="DS528" s="212"/>
      <c r="DT528" s="212"/>
      <c r="DU528" s="212"/>
      <c r="DV528" s="212"/>
      <c r="DW528" s="212"/>
      <c r="DX528" s="212"/>
      <c r="DY528" s="212"/>
      <c r="DZ528" s="212"/>
      <c r="EA528" s="212"/>
      <c r="EB528" s="212"/>
      <c r="EC528" s="212"/>
      <c r="ED528" s="212"/>
      <c r="EE528" s="212"/>
      <c r="EF528" s="212"/>
      <c r="EG528" s="212"/>
      <c r="EH528" s="212"/>
      <c r="EI528" s="212"/>
      <c r="EJ528" s="212"/>
      <c r="EK528" s="212"/>
      <c r="EL528" s="212"/>
      <c r="EM528" s="212"/>
      <c r="EN528" s="212"/>
      <c r="EO528" s="212"/>
      <c r="EP528" s="212"/>
      <c r="EQ528" s="212"/>
      <c r="ER528" s="212"/>
      <c r="ES528" s="212"/>
      <c r="ET528" s="212"/>
      <c r="EU528" s="212"/>
      <c r="EV528" s="212"/>
      <c r="EW528" s="212"/>
      <c r="EX528" s="212"/>
      <c r="EY528" s="212"/>
      <c r="EZ528" s="212"/>
      <c r="FA528" s="212"/>
      <c r="FB528" s="212"/>
      <c r="FC528" s="212"/>
      <c r="FD528" s="212"/>
      <c r="FE528" s="212"/>
      <c r="FF528" s="212"/>
      <c r="FG528" s="212"/>
      <c r="FH528" s="212"/>
      <c r="FI528" s="212"/>
      <c r="FJ528" s="212"/>
      <c r="FK528" s="212"/>
      <c r="FL528" s="212"/>
      <c r="FM528" s="212"/>
      <c r="FN528" s="212"/>
      <c r="FO528" s="212"/>
      <c r="FP528" s="212"/>
      <c r="FQ528" s="212"/>
      <c r="FR528" s="212"/>
      <c r="FS528" s="212"/>
      <c r="FT528" s="212"/>
      <c r="FU528" s="212"/>
      <c r="FV528" s="212"/>
      <c r="FW528" s="212"/>
      <c r="FX528" s="212"/>
      <c r="FY528" s="212"/>
      <c r="FZ528" s="212"/>
      <c r="GA528" s="212"/>
      <c r="GB528" s="212"/>
      <c r="GC528" s="212"/>
      <c r="GD528" s="212"/>
      <c r="GE528" s="212"/>
      <c r="GF528" s="212"/>
      <c r="GG528" s="212"/>
      <c r="GH528" s="212"/>
      <c r="GI528" s="212"/>
      <c r="GJ528" s="212"/>
      <c r="GK528" s="212"/>
      <c r="GL528" s="212"/>
      <c r="GM528" s="212"/>
      <c r="GN528" s="212"/>
      <c r="GO528" s="212"/>
      <c r="GP528" s="212"/>
      <c r="GQ528" s="212"/>
      <c r="GR528" s="212"/>
      <c r="GS528" s="212"/>
      <c r="GT528" s="212"/>
      <c r="GU528" s="212"/>
      <c r="GV528" s="212"/>
      <c r="GW528" s="212"/>
      <c r="GX528" s="212"/>
      <c r="GY528" s="212"/>
      <c r="GZ528" s="212"/>
      <c r="HA528" s="212"/>
      <c r="HB528" s="212"/>
      <c r="HC528" s="212"/>
      <c r="HD528" s="212"/>
      <c r="HE528" s="212"/>
      <c r="HF528" s="212"/>
      <c r="HG528" s="212"/>
      <c r="HH528" s="212"/>
      <c r="HI528" s="212"/>
      <c r="HJ528" s="212"/>
      <c r="HK528" s="212"/>
      <c r="HL528" s="212"/>
      <c r="HM528" s="212"/>
      <c r="HN528" s="212"/>
      <c r="HO528" s="212"/>
      <c r="HP528" s="212"/>
      <c r="HQ528" s="212"/>
      <c r="HR528" s="212"/>
      <c r="HS528" s="212"/>
      <c r="HT528" s="212"/>
      <c r="HU528" s="212"/>
      <c r="HV528" s="212"/>
      <c r="HW528" s="212"/>
      <c r="HX528" s="212"/>
      <c r="HY528" s="212"/>
      <c r="HZ528" s="212"/>
      <c r="IA528" s="212"/>
      <c r="IB528" s="212"/>
      <c r="IC528" s="212"/>
      <c r="ID528" s="212"/>
      <c r="IE528" s="212"/>
      <c r="IF528" s="212"/>
      <c r="IG528" s="212"/>
      <c r="IH528" s="212"/>
    </row>
    <row r="529" spans="1:243" s="221" customFormat="1" x14ac:dyDescent="0.2">
      <c r="A529" s="239"/>
      <c r="B529" s="257"/>
      <c r="C529" s="257"/>
      <c r="D529" s="258"/>
      <c r="E529" s="242"/>
      <c r="F529" s="242"/>
    </row>
    <row r="530" spans="1:243" s="221" customFormat="1" x14ac:dyDescent="0.2">
      <c r="A530" s="105"/>
      <c r="B530" s="259" t="s">
        <v>43</v>
      </c>
      <c r="C530" s="259"/>
      <c r="D530" s="241"/>
      <c r="E530" s="224"/>
      <c r="F530" s="260">
        <f>SUM(F491:F521)</f>
        <v>0</v>
      </c>
      <c r="G530" s="212"/>
      <c r="H530" s="212"/>
      <c r="I530" s="212"/>
      <c r="J530" s="212"/>
      <c r="K530" s="212"/>
      <c r="L530" s="212"/>
      <c r="M530" s="212"/>
      <c r="N530" s="212"/>
      <c r="O530" s="212"/>
      <c r="P530" s="212"/>
      <c r="Q530" s="212"/>
      <c r="R530" s="212"/>
      <c r="S530" s="212"/>
      <c r="T530" s="212"/>
      <c r="U530" s="212"/>
      <c r="V530" s="212"/>
      <c r="W530" s="212"/>
      <c r="X530" s="212"/>
      <c r="Y530" s="212"/>
      <c r="Z530" s="212"/>
      <c r="AA530" s="212"/>
      <c r="AB530" s="212"/>
      <c r="AC530" s="212"/>
      <c r="AD530" s="212"/>
      <c r="AE530" s="212"/>
      <c r="AF530" s="212"/>
      <c r="AG530" s="212"/>
      <c r="AH530" s="212"/>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c r="BI530" s="212"/>
      <c r="BJ530" s="212"/>
      <c r="BK530" s="212"/>
      <c r="BL530" s="212"/>
      <c r="BM530" s="212"/>
      <c r="BN530" s="212"/>
      <c r="BO530" s="212"/>
      <c r="BP530" s="212"/>
      <c r="BQ530" s="212"/>
      <c r="BR530" s="212"/>
      <c r="BS530" s="212"/>
      <c r="BT530" s="212"/>
      <c r="BU530" s="212"/>
      <c r="BV530" s="212"/>
      <c r="BW530" s="212"/>
      <c r="BX530" s="212"/>
      <c r="BY530" s="212"/>
      <c r="BZ530" s="212"/>
      <c r="CA530" s="212"/>
      <c r="CB530" s="212"/>
      <c r="CC530" s="212"/>
      <c r="CD530" s="212"/>
      <c r="CE530" s="212"/>
      <c r="CF530" s="212"/>
      <c r="CG530" s="212"/>
      <c r="CH530" s="212"/>
      <c r="CI530" s="212"/>
      <c r="CJ530" s="212"/>
      <c r="CK530" s="212"/>
      <c r="CL530" s="212"/>
      <c r="CM530" s="212"/>
      <c r="CN530" s="212"/>
      <c r="CO530" s="212"/>
      <c r="CP530" s="212"/>
      <c r="CQ530" s="212"/>
      <c r="CR530" s="212"/>
      <c r="CS530" s="212"/>
      <c r="CT530" s="212"/>
      <c r="CU530" s="212"/>
      <c r="CV530" s="212"/>
      <c r="CW530" s="212"/>
      <c r="CX530" s="212"/>
      <c r="CY530" s="212"/>
      <c r="CZ530" s="212"/>
      <c r="DA530" s="212"/>
      <c r="DB530" s="212"/>
      <c r="DC530" s="212"/>
      <c r="DD530" s="212"/>
      <c r="DE530" s="212"/>
      <c r="DF530" s="212"/>
      <c r="DG530" s="212"/>
      <c r="DH530" s="212"/>
      <c r="DI530" s="212"/>
      <c r="DJ530" s="212"/>
      <c r="DK530" s="212"/>
      <c r="DL530" s="212"/>
      <c r="DM530" s="212"/>
      <c r="DN530" s="212"/>
      <c r="DO530" s="212"/>
      <c r="DP530" s="212"/>
      <c r="DQ530" s="212"/>
      <c r="DR530" s="212"/>
      <c r="DS530" s="212"/>
      <c r="DT530" s="212"/>
      <c r="DU530" s="212"/>
      <c r="DV530" s="212"/>
      <c r="DW530" s="212"/>
      <c r="DX530" s="212"/>
      <c r="DY530" s="212"/>
      <c r="DZ530" s="212"/>
      <c r="EA530" s="212"/>
      <c r="EB530" s="212"/>
      <c r="EC530" s="212"/>
      <c r="ED530" s="212"/>
      <c r="EE530" s="212"/>
      <c r="EF530" s="212"/>
      <c r="EG530" s="212"/>
      <c r="EH530" s="212"/>
      <c r="EI530" s="212"/>
      <c r="EJ530" s="212"/>
      <c r="EK530" s="212"/>
      <c r="EL530" s="212"/>
      <c r="EM530" s="212"/>
      <c r="EN530" s="212"/>
      <c r="EO530" s="212"/>
      <c r="EP530" s="212"/>
      <c r="EQ530" s="212"/>
      <c r="ER530" s="212"/>
      <c r="ES530" s="212"/>
      <c r="ET530" s="212"/>
      <c r="EU530" s="212"/>
      <c r="EV530" s="212"/>
      <c r="EW530" s="212"/>
      <c r="EX530" s="212"/>
      <c r="EY530" s="212"/>
      <c r="EZ530" s="212"/>
      <c r="FA530" s="212"/>
      <c r="FB530" s="212"/>
      <c r="FC530" s="212"/>
      <c r="FD530" s="212"/>
      <c r="FE530" s="212"/>
      <c r="FF530" s="212"/>
      <c r="FG530" s="212"/>
      <c r="FH530" s="212"/>
      <c r="FI530" s="212"/>
      <c r="FJ530" s="212"/>
      <c r="FK530" s="212"/>
      <c r="FL530" s="212"/>
      <c r="FM530" s="212"/>
      <c r="FN530" s="212"/>
      <c r="FO530" s="212"/>
      <c r="FP530" s="212"/>
      <c r="FQ530" s="212"/>
      <c r="FR530" s="212"/>
      <c r="FS530" s="212"/>
      <c r="FT530" s="212"/>
      <c r="FU530" s="212"/>
      <c r="FV530" s="212"/>
      <c r="FW530" s="212"/>
      <c r="FX530" s="212"/>
      <c r="FY530" s="212"/>
      <c r="FZ530" s="212"/>
      <c r="GA530" s="212"/>
      <c r="GB530" s="212"/>
      <c r="GC530" s="212"/>
      <c r="GD530" s="212"/>
      <c r="GE530" s="212"/>
      <c r="GF530" s="212"/>
      <c r="GG530" s="212"/>
      <c r="GH530" s="212"/>
      <c r="GI530" s="212"/>
      <c r="GJ530" s="212"/>
      <c r="GK530" s="212"/>
      <c r="GL530" s="212"/>
      <c r="GM530" s="212"/>
      <c r="GN530" s="212"/>
      <c r="GO530" s="212"/>
      <c r="GP530" s="212"/>
      <c r="GQ530" s="212"/>
      <c r="GR530" s="212"/>
      <c r="GS530" s="212"/>
      <c r="GT530" s="212"/>
      <c r="GU530" s="212"/>
      <c r="GV530" s="212"/>
      <c r="GW530" s="212"/>
      <c r="GX530" s="212"/>
      <c r="GY530" s="212"/>
      <c r="GZ530" s="212"/>
      <c r="HA530" s="212"/>
      <c r="HB530" s="212"/>
      <c r="HC530" s="212"/>
      <c r="HD530" s="212"/>
      <c r="HE530" s="212"/>
      <c r="HF530" s="212"/>
      <c r="HG530" s="212"/>
      <c r="HH530" s="212"/>
      <c r="HI530" s="212"/>
      <c r="HJ530" s="212"/>
      <c r="HK530" s="212"/>
      <c r="HL530" s="212"/>
      <c r="HM530" s="212"/>
      <c r="HN530" s="212"/>
      <c r="HO530" s="212"/>
      <c r="HP530" s="212"/>
      <c r="HQ530" s="212"/>
      <c r="HR530" s="212"/>
      <c r="HS530" s="212"/>
      <c r="HT530" s="212"/>
      <c r="HU530" s="212"/>
      <c r="HV530" s="212"/>
      <c r="HW530" s="212"/>
      <c r="HX530" s="212"/>
      <c r="HY530" s="212"/>
      <c r="HZ530" s="212"/>
      <c r="IA530" s="212"/>
      <c r="IB530" s="212"/>
      <c r="IC530" s="212"/>
      <c r="ID530" s="212"/>
      <c r="IE530" s="212"/>
      <c r="IF530" s="212"/>
      <c r="IG530" s="212"/>
      <c r="IH530" s="212"/>
      <c r="II530" s="212"/>
    </row>
    <row r="531" spans="1:243" s="221" customFormat="1" x14ac:dyDescent="0.3">
      <c r="A531" s="244"/>
      <c r="B531" s="245" t="s">
        <v>0</v>
      </c>
      <c r="C531" s="245"/>
      <c r="D531" s="246"/>
      <c r="E531" s="238"/>
      <c r="F531" s="238"/>
      <c r="G531" s="212"/>
      <c r="H531" s="212"/>
      <c r="I531" s="212"/>
      <c r="J531" s="212"/>
      <c r="K531" s="212"/>
      <c r="L531" s="212"/>
      <c r="M531" s="212"/>
      <c r="N531" s="212"/>
      <c r="O531" s="212"/>
      <c r="P531" s="212"/>
      <c r="Q531" s="212"/>
      <c r="R531" s="212"/>
      <c r="S531" s="212"/>
      <c r="T531" s="212"/>
      <c r="U531" s="212"/>
      <c r="V531" s="212"/>
      <c r="W531" s="212"/>
      <c r="X531" s="212"/>
      <c r="Y531" s="212"/>
      <c r="Z531" s="212"/>
      <c r="AA531" s="212"/>
      <c r="AB531" s="212"/>
      <c r="AC531" s="212"/>
      <c r="AD531" s="212"/>
      <c r="AE531" s="212"/>
      <c r="AF531" s="212"/>
      <c r="AG531" s="212"/>
      <c r="AH531" s="212"/>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c r="BI531" s="212"/>
      <c r="BJ531" s="212"/>
      <c r="BK531" s="212"/>
      <c r="BL531" s="212"/>
      <c r="BM531" s="212"/>
      <c r="BN531" s="212"/>
      <c r="BO531" s="212"/>
      <c r="BP531" s="212"/>
      <c r="BQ531" s="212"/>
      <c r="BR531" s="212"/>
      <c r="BS531" s="212"/>
      <c r="BT531" s="212"/>
      <c r="BU531" s="212"/>
      <c r="BV531" s="212"/>
      <c r="BW531" s="212"/>
      <c r="BX531" s="212"/>
      <c r="BY531" s="212"/>
      <c r="BZ531" s="212"/>
      <c r="CA531" s="212"/>
      <c r="CB531" s="212"/>
      <c r="CC531" s="212"/>
      <c r="CD531" s="212"/>
      <c r="CE531" s="212"/>
      <c r="CF531" s="212"/>
      <c r="CG531" s="212"/>
      <c r="CH531" s="212"/>
      <c r="CI531" s="212"/>
      <c r="CJ531" s="212"/>
      <c r="CK531" s="212"/>
      <c r="CL531" s="212"/>
      <c r="CM531" s="212"/>
      <c r="CN531" s="212"/>
      <c r="CO531" s="212"/>
      <c r="CP531" s="212"/>
      <c r="CQ531" s="212"/>
      <c r="CR531" s="212"/>
      <c r="CS531" s="212"/>
      <c r="CT531" s="212"/>
      <c r="CU531" s="212"/>
      <c r="CV531" s="212"/>
      <c r="CW531" s="212"/>
      <c r="CX531" s="212"/>
      <c r="CY531" s="212"/>
      <c r="CZ531" s="212"/>
      <c r="DA531" s="212"/>
      <c r="DB531" s="212"/>
      <c r="DC531" s="212"/>
      <c r="DD531" s="212"/>
      <c r="DE531" s="212"/>
      <c r="DF531" s="212"/>
      <c r="DG531" s="212"/>
      <c r="DH531" s="212"/>
      <c r="DI531" s="212"/>
      <c r="DJ531" s="212"/>
      <c r="DK531" s="212"/>
      <c r="DL531" s="212"/>
      <c r="DM531" s="212"/>
      <c r="DN531" s="212"/>
      <c r="DO531" s="212"/>
      <c r="DP531" s="212"/>
      <c r="DQ531" s="212"/>
      <c r="DR531" s="212"/>
      <c r="DS531" s="212"/>
      <c r="DT531" s="212"/>
      <c r="DU531" s="212"/>
      <c r="DV531" s="212"/>
      <c r="DW531" s="212"/>
      <c r="DX531" s="212"/>
      <c r="DY531" s="212"/>
      <c r="DZ531" s="212"/>
      <c r="EA531" s="212"/>
      <c r="EB531" s="212"/>
      <c r="EC531" s="212"/>
      <c r="ED531" s="212"/>
      <c r="EE531" s="212"/>
      <c r="EF531" s="212"/>
      <c r="EG531" s="212"/>
      <c r="EH531" s="212"/>
      <c r="EI531" s="212"/>
      <c r="EJ531" s="212"/>
      <c r="EK531" s="212"/>
      <c r="EL531" s="212"/>
      <c r="EM531" s="212"/>
      <c r="EN531" s="212"/>
      <c r="EO531" s="212"/>
      <c r="EP531" s="212"/>
      <c r="EQ531" s="212"/>
      <c r="ER531" s="212"/>
      <c r="ES531" s="212"/>
      <c r="ET531" s="212"/>
      <c r="EU531" s="212"/>
      <c r="EV531" s="212"/>
      <c r="EW531" s="212"/>
      <c r="EX531" s="212"/>
      <c r="EY531" s="212"/>
      <c r="EZ531" s="212"/>
      <c r="FA531" s="212"/>
      <c r="FB531" s="212"/>
      <c r="FC531" s="212"/>
      <c r="FD531" s="212"/>
      <c r="FE531" s="212"/>
      <c r="FF531" s="212"/>
      <c r="FG531" s="212"/>
      <c r="FH531" s="212"/>
      <c r="FI531" s="212"/>
      <c r="FJ531" s="212"/>
      <c r="FK531" s="212"/>
      <c r="FL531" s="212"/>
      <c r="FM531" s="212"/>
      <c r="FN531" s="212"/>
      <c r="FO531" s="212"/>
      <c r="FP531" s="212"/>
      <c r="FQ531" s="212"/>
      <c r="FR531" s="212"/>
      <c r="FS531" s="212"/>
      <c r="FT531" s="212"/>
      <c r="FU531" s="212"/>
      <c r="FV531" s="212"/>
      <c r="FW531" s="212"/>
      <c r="FX531" s="212"/>
      <c r="FY531" s="212"/>
      <c r="FZ531" s="212"/>
      <c r="GA531" s="212"/>
      <c r="GB531" s="212"/>
      <c r="GC531" s="212"/>
      <c r="GD531" s="212"/>
      <c r="GE531" s="212"/>
      <c r="GF531" s="212"/>
      <c r="GG531" s="212"/>
      <c r="GH531" s="212"/>
      <c r="GI531" s="212"/>
      <c r="GJ531" s="212"/>
      <c r="GK531" s="212"/>
      <c r="GL531" s="212"/>
      <c r="GM531" s="212"/>
      <c r="GN531" s="212"/>
      <c r="GO531" s="212"/>
      <c r="GP531" s="212"/>
      <c r="GQ531" s="212"/>
      <c r="GR531" s="212"/>
      <c r="GS531" s="212"/>
      <c r="GT531" s="212"/>
      <c r="GU531" s="212"/>
      <c r="GV531" s="212"/>
      <c r="GW531" s="212"/>
      <c r="GX531" s="212"/>
      <c r="GY531" s="212"/>
      <c r="GZ531" s="212"/>
      <c r="HA531" s="212"/>
      <c r="HB531" s="212"/>
      <c r="HC531" s="212"/>
      <c r="HD531" s="212"/>
      <c r="HE531" s="212"/>
      <c r="HF531" s="212"/>
      <c r="HG531" s="212"/>
      <c r="HH531" s="212"/>
      <c r="HI531" s="212"/>
      <c r="HJ531" s="212"/>
      <c r="HK531" s="212"/>
      <c r="HL531" s="212"/>
      <c r="HM531" s="212"/>
      <c r="HN531" s="212"/>
      <c r="HO531" s="212"/>
      <c r="HP531" s="212"/>
      <c r="HQ531" s="212"/>
      <c r="HR531" s="212"/>
      <c r="HS531" s="212"/>
      <c r="HT531" s="212"/>
      <c r="HU531" s="212"/>
      <c r="HV531" s="212"/>
      <c r="HW531" s="212"/>
      <c r="HX531" s="212"/>
      <c r="HY531" s="212"/>
      <c r="HZ531" s="212"/>
      <c r="IA531" s="212"/>
      <c r="IB531" s="212"/>
      <c r="IC531" s="212"/>
      <c r="ID531" s="212"/>
      <c r="IE531" s="212"/>
      <c r="IF531" s="212"/>
      <c r="IG531" s="212"/>
      <c r="IH531" s="212"/>
      <c r="II531" s="212"/>
    </row>
    <row r="532" spans="1:243" s="221" customFormat="1" x14ac:dyDescent="0.3">
      <c r="A532" s="215"/>
      <c r="B532" s="261" t="s">
        <v>0</v>
      </c>
      <c r="C532" s="171"/>
      <c r="D532" s="37"/>
      <c r="E532" s="38"/>
      <c r="F532" s="172"/>
      <c r="G532" s="212"/>
      <c r="H532" s="212"/>
      <c r="I532" s="212"/>
      <c r="J532" s="212"/>
      <c r="K532" s="212"/>
      <c r="L532" s="212"/>
      <c r="M532" s="212"/>
      <c r="N532" s="212"/>
      <c r="O532" s="212"/>
      <c r="P532" s="212"/>
      <c r="Q532" s="212"/>
      <c r="R532" s="212"/>
      <c r="S532" s="212"/>
      <c r="T532" s="212"/>
      <c r="U532" s="212"/>
      <c r="V532" s="212"/>
      <c r="W532" s="212"/>
      <c r="X532" s="212"/>
      <c r="Y532" s="212"/>
      <c r="Z532" s="212"/>
      <c r="AA532" s="212"/>
      <c r="AB532" s="212"/>
      <c r="AC532" s="212"/>
      <c r="AD532" s="212"/>
      <c r="AE532" s="212"/>
      <c r="AF532" s="212"/>
      <c r="AG532" s="212"/>
      <c r="AH532" s="212"/>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c r="BI532" s="212"/>
      <c r="BJ532" s="212"/>
      <c r="BK532" s="212"/>
      <c r="BL532" s="212"/>
      <c r="BM532" s="212"/>
      <c r="BN532" s="212"/>
      <c r="BO532" s="212"/>
      <c r="BP532" s="212"/>
      <c r="BQ532" s="212"/>
      <c r="BR532" s="212"/>
      <c r="BS532" s="212"/>
      <c r="BT532" s="212"/>
      <c r="BU532" s="212"/>
      <c r="BV532" s="212"/>
      <c r="BW532" s="212"/>
      <c r="BX532" s="212"/>
      <c r="BY532" s="212"/>
      <c r="BZ532" s="212"/>
      <c r="CA532" s="212"/>
      <c r="CB532" s="212"/>
      <c r="CC532" s="212"/>
      <c r="CD532" s="212"/>
      <c r="CE532" s="212"/>
      <c r="CF532" s="212"/>
      <c r="CG532" s="212"/>
      <c r="CH532" s="212"/>
      <c r="CI532" s="212"/>
      <c r="CJ532" s="212"/>
      <c r="CK532" s="212"/>
      <c r="CL532" s="212"/>
      <c r="CM532" s="212"/>
      <c r="CN532" s="212"/>
      <c r="CO532" s="212"/>
      <c r="CP532" s="212"/>
      <c r="CQ532" s="212"/>
      <c r="CR532" s="212"/>
      <c r="CS532" s="212"/>
      <c r="CT532" s="212"/>
      <c r="CU532" s="212"/>
      <c r="CV532" s="212"/>
      <c r="CW532" s="212"/>
      <c r="CX532" s="212"/>
      <c r="CY532" s="212"/>
      <c r="CZ532" s="212"/>
      <c r="DA532" s="212"/>
      <c r="DB532" s="212"/>
      <c r="DC532" s="212"/>
      <c r="DD532" s="212"/>
      <c r="DE532" s="212"/>
      <c r="DF532" s="212"/>
      <c r="DG532" s="212"/>
      <c r="DH532" s="212"/>
      <c r="DI532" s="212"/>
      <c r="DJ532" s="212"/>
      <c r="DK532" s="212"/>
      <c r="DL532" s="212"/>
      <c r="DM532" s="212"/>
      <c r="DN532" s="212"/>
      <c r="DO532" s="212"/>
      <c r="DP532" s="212"/>
      <c r="DQ532" s="212"/>
      <c r="DR532" s="212"/>
      <c r="DS532" s="212"/>
      <c r="DT532" s="212"/>
      <c r="DU532" s="212"/>
      <c r="DV532" s="212"/>
      <c r="DW532" s="212"/>
      <c r="DX532" s="212"/>
      <c r="DY532" s="212"/>
      <c r="DZ532" s="212"/>
      <c r="EA532" s="212"/>
      <c r="EB532" s="212"/>
      <c r="EC532" s="212"/>
      <c r="ED532" s="212"/>
      <c r="EE532" s="212"/>
      <c r="EF532" s="212"/>
      <c r="EG532" s="212"/>
      <c r="EH532" s="212"/>
      <c r="EI532" s="212"/>
      <c r="EJ532" s="212"/>
      <c r="EK532" s="212"/>
      <c r="EL532" s="212"/>
      <c r="EM532" s="212"/>
      <c r="EN532" s="212"/>
      <c r="EO532" s="212"/>
      <c r="EP532" s="212"/>
      <c r="EQ532" s="212"/>
      <c r="ER532" s="212"/>
      <c r="ES532" s="212"/>
      <c r="ET532" s="212"/>
      <c r="EU532" s="212"/>
      <c r="EV532" s="212"/>
      <c r="EW532" s="212"/>
      <c r="EX532" s="212"/>
      <c r="EY532" s="212"/>
      <c r="EZ532" s="212"/>
      <c r="FA532" s="212"/>
      <c r="FB532" s="212"/>
      <c r="FC532" s="212"/>
      <c r="FD532" s="212"/>
      <c r="FE532" s="212"/>
      <c r="FF532" s="212"/>
      <c r="FG532" s="212"/>
      <c r="FH532" s="212"/>
      <c r="FI532" s="212"/>
      <c r="FJ532" s="212"/>
      <c r="FK532" s="212"/>
      <c r="FL532" s="212"/>
      <c r="FM532" s="212"/>
      <c r="FN532" s="212"/>
      <c r="FO532" s="212"/>
      <c r="FP532" s="212"/>
      <c r="FQ532" s="212"/>
      <c r="FR532" s="212"/>
      <c r="FS532" s="212"/>
      <c r="FT532" s="212"/>
      <c r="FU532" s="212"/>
      <c r="FV532" s="212"/>
      <c r="FW532" s="212"/>
      <c r="FX532" s="212"/>
      <c r="FY532" s="212"/>
      <c r="FZ532" s="212"/>
      <c r="GA532" s="212"/>
      <c r="GB532" s="212"/>
      <c r="GC532" s="212"/>
      <c r="GD532" s="212"/>
      <c r="GE532" s="212"/>
      <c r="GF532" s="212"/>
      <c r="GG532" s="212"/>
      <c r="GH532" s="212"/>
      <c r="GI532" s="212"/>
      <c r="GJ532" s="212"/>
      <c r="GK532" s="212"/>
      <c r="GL532" s="212"/>
      <c r="GM532" s="212"/>
      <c r="GN532" s="212"/>
      <c r="GO532" s="212"/>
      <c r="GP532" s="212"/>
      <c r="GQ532" s="212"/>
      <c r="GR532" s="212"/>
      <c r="GS532" s="212"/>
      <c r="GT532" s="212"/>
      <c r="GU532" s="212"/>
      <c r="GV532" s="212"/>
      <c r="GW532" s="212"/>
      <c r="GX532" s="212"/>
      <c r="GY532" s="212"/>
      <c r="GZ532" s="212"/>
      <c r="HA532" s="212"/>
      <c r="HB532" s="212"/>
      <c r="HC532" s="212"/>
      <c r="HD532" s="212"/>
      <c r="HE532" s="212"/>
      <c r="HF532" s="212"/>
      <c r="HG532" s="212"/>
      <c r="HH532" s="212"/>
      <c r="HI532" s="212"/>
      <c r="HJ532" s="212"/>
      <c r="HK532" s="212"/>
      <c r="HL532" s="212"/>
      <c r="HM532" s="212"/>
      <c r="HN532" s="212"/>
      <c r="HO532" s="212"/>
      <c r="HP532" s="212"/>
      <c r="HQ532" s="212"/>
      <c r="HR532" s="212"/>
      <c r="HS532" s="212"/>
      <c r="HT532" s="212"/>
      <c r="HU532" s="212"/>
      <c r="HV532" s="212"/>
      <c r="HW532" s="212"/>
      <c r="HX532" s="212"/>
      <c r="HY532" s="212"/>
      <c r="HZ532" s="212"/>
      <c r="IA532" s="212"/>
      <c r="IB532" s="212"/>
      <c r="IC532" s="212"/>
      <c r="ID532" s="212"/>
      <c r="IE532" s="212"/>
      <c r="IF532" s="212"/>
      <c r="IG532" s="212"/>
      <c r="IH532" s="212"/>
      <c r="II532" s="212"/>
    </row>
    <row r="533" spans="1:243" s="221" customFormat="1" x14ac:dyDescent="0.3">
      <c r="A533" s="109" t="s">
        <v>1</v>
      </c>
      <c r="B533" s="6" t="s">
        <v>168</v>
      </c>
      <c r="C533" s="63" t="s">
        <v>3</v>
      </c>
      <c r="D533" s="15" t="s">
        <v>4</v>
      </c>
      <c r="E533" s="173"/>
      <c r="F533" s="173" t="s">
        <v>107</v>
      </c>
      <c r="G533" s="212"/>
      <c r="H533" s="212"/>
      <c r="I533" s="212"/>
      <c r="J533" s="212"/>
      <c r="K533" s="212"/>
      <c r="L533" s="212"/>
      <c r="M533" s="212"/>
      <c r="N533" s="212"/>
      <c r="O533" s="212"/>
      <c r="P533" s="212"/>
      <c r="Q533" s="212"/>
      <c r="R533" s="212"/>
      <c r="S533" s="212"/>
      <c r="T533" s="212"/>
      <c r="U533" s="212"/>
      <c r="V533" s="212"/>
      <c r="W533" s="212"/>
      <c r="X533" s="212"/>
      <c r="Y533" s="212"/>
      <c r="Z533" s="212"/>
      <c r="AA533" s="212"/>
      <c r="AB533" s="212"/>
      <c r="AC533" s="212"/>
      <c r="AD533" s="212"/>
      <c r="AE533" s="212"/>
      <c r="AF533" s="212"/>
      <c r="AG533" s="212"/>
      <c r="AH533" s="212"/>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c r="BI533" s="212"/>
      <c r="BJ533" s="212"/>
      <c r="BK533" s="212"/>
      <c r="BL533" s="212"/>
      <c r="BM533" s="212"/>
      <c r="BN533" s="212"/>
      <c r="BO533" s="212"/>
      <c r="BP533" s="212"/>
      <c r="BQ533" s="212"/>
      <c r="BR533" s="212"/>
      <c r="BS533" s="212"/>
      <c r="BT533" s="212"/>
      <c r="BU533" s="212"/>
      <c r="BV533" s="212"/>
      <c r="BW533" s="212"/>
      <c r="BX533" s="212"/>
      <c r="BY533" s="212"/>
      <c r="BZ533" s="212"/>
      <c r="CA533" s="212"/>
      <c r="CB533" s="212"/>
      <c r="CC533" s="212"/>
      <c r="CD533" s="212"/>
      <c r="CE533" s="212"/>
      <c r="CF533" s="212"/>
      <c r="CG533" s="212"/>
      <c r="CH533" s="212"/>
      <c r="CI533" s="212"/>
      <c r="CJ533" s="212"/>
      <c r="CK533" s="212"/>
      <c r="CL533" s="212"/>
      <c r="CM533" s="212"/>
      <c r="CN533" s="212"/>
      <c r="CO533" s="212"/>
      <c r="CP533" s="212"/>
      <c r="CQ533" s="212"/>
      <c r="CR533" s="212"/>
      <c r="CS533" s="212"/>
      <c r="CT533" s="212"/>
      <c r="CU533" s="212"/>
      <c r="CV533" s="212"/>
      <c r="CW533" s="212"/>
      <c r="CX533" s="212"/>
      <c r="CY533" s="212"/>
      <c r="CZ533" s="212"/>
      <c r="DA533" s="212"/>
      <c r="DB533" s="212"/>
      <c r="DC533" s="212"/>
      <c r="DD533" s="212"/>
      <c r="DE533" s="212"/>
      <c r="DF533" s="212"/>
      <c r="DG533" s="212"/>
      <c r="DH533" s="212"/>
      <c r="DI533" s="212"/>
      <c r="DJ533" s="212"/>
      <c r="DK533" s="212"/>
      <c r="DL533" s="212"/>
      <c r="DM533" s="212"/>
      <c r="DN533" s="212"/>
      <c r="DO533" s="212"/>
      <c r="DP533" s="212"/>
      <c r="DQ533" s="212"/>
      <c r="DR533" s="212"/>
      <c r="DS533" s="212"/>
      <c r="DT533" s="212"/>
      <c r="DU533" s="212"/>
      <c r="DV533" s="212"/>
      <c r="DW533" s="212"/>
      <c r="DX533" s="212"/>
      <c r="DY533" s="212"/>
      <c r="DZ533" s="212"/>
      <c r="EA533" s="212"/>
      <c r="EB533" s="212"/>
      <c r="EC533" s="212"/>
      <c r="ED533" s="212"/>
      <c r="EE533" s="212"/>
      <c r="EF533" s="212"/>
      <c r="EG533" s="212"/>
      <c r="EH533" s="212"/>
      <c r="EI533" s="212"/>
      <c r="EJ533" s="212"/>
      <c r="EK533" s="212"/>
      <c r="EL533" s="212"/>
      <c r="EM533" s="212"/>
      <c r="EN533" s="212"/>
      <c r="EO533" s="212"/>
      <c r="EP533" s="212"/>
      <c r="EQ533" s="212"/>
      <c r="ER533" s="212"/>
      <c r="ES533" s="212"/>
      <c r="ET533" s="212"/>
      <c r="EU533" s="212"/>
      <c r="EV533" s="212"/>
      <c r="EW533" s="212"/>
      <c r="EX533" s="212"/>
      <c r="EY533" s="212"/>
      <c r="EZ533" s="212"/>
      <c r="FA533" s="212"/>
      <c r="FB533" s="212"/>
      <c r="FC533" s="212"/>
      <c r="FD533" s="212"/>
      <c r="FE533" s="212"/>
      <c r="FF533" s="212"/>
      <c r="FG533" s="212"/>
      <c r="FH533" s="212"/>
      <c r="FI533" s="212"/>
      <c r="FJ533" s="212"/>
      <c r="FK533" s="212"/>
      <c r="FL533" s="212"/>
      <c r="FM533" s="212"/>
      <c r="FN533" s="212"/>
      <c r="FO533" s="212"/>
      <c r="FP533" s="212"/>
      <c r="FQ533" s="212"/>
      <c r="FR533" s="212"/>
      <c r="FS533" s="212"/>
      <c r="FT533" s="212"/>
      <c r="FU533" s="212"/>
      <c r="FV533" s="212"/>
      <c r="FW533" s="212"/>
      <c r="FX533" s="212"/>
      <c r="FY533" s="212"/>
      <c r="FZ533" s="212"/>
      <c r="GA533" s="212"/>
      <c r="GB533" s="212"/>
      <c r="GC533" s="212"/>
      <c r="GD533" s="212"/>
      <c r="GE533" s="212"/>
      <c r="GF533" s="212"/>
      <c r="GG533" s="212"/>
      <c r="GH533" s="212"/>
      <c r="GI533" s="212"/>
      <c r="GJ533" s="212"/>
      <c r="GK533" s="212"/>
      <c r="GL533" s="212"/>
      <c r="GM533" s="212"/>
      <c r="GN533" s="212"/>
      <c r="GO533" s="212"/>
      <c r="GP533" s="212"/>
      <c r="GQ533" s="212"/>
      <c r="GR533" s="212"/>
      <c r="GS533" s="212"/>
      <c r="GT533" s="212"/>
      <c r="GU533" s="212"/>
      <c r="GV533" s="212"/>
      <c r="GW533" s="212"/>
      <c r="GX533" s="212"/>
      <c r="GY533" s="212"/>
      <c r="GZ533" s="212"/>
      <c r="HA533" s="212"/>
      <c r="HB533" s="212"/>
      <c r="HC533" s="212"/>
      <c r="HD533" s="212"/>
      <c r="HE533" s="212"/>
      <c r="HF533" s="212"/>
      <c r="HG533" s="212"/>
      <c r="HH533" s="212"/>
      <c r="HI533" s="212"/>
      <c r="HJ533" s="212"/>
      <c r="HK533" s="212"/>
      <c r="HL533" s="212"/>
      <c r="HM533" s="212"/>
      <c r="HN533" s="212"/>
      <c r="HO533" s="212"/>
      <c r="HP533" s="212"/>
      <c r="HQ533" s="212"/>
      <c r="HR533" s="212"/>
      <c r="HS533" s="212"/>
      <c r="HT533" s="212"/>
      <c r="HU533" s="212"/>
      <c r="HV533" s="212"/>
      <c r="HW533" s="212"/>
      <c r="HX533" s="212"/>
      <c r="HY533" s="212"/>
      <c r="HZ533" s="212"/>
      <c r="IA533" s="212"/>
      <c r="IB533" s="212"/>
      <c r="IC533" s="212"/>
      <c r="ID533" s="212"/>
      <c r="IE533" s="212"/>
      <c r="IF533" s="212"/>
      <c r="IG533" s="212"/>
      <c r="IH533" s="212"/>
      <c r="II533" s="212"/>
    </row>
    <row r="534" spans="1:243" x14ac:dyDescent="0.3">
      <c r="A534" s="218"/>
      <c r="B534" s="262"/>
      <c r="C534" s="113"/>
      <c r="D534" s="43"/>
      <c r="E534" s="46"/>
      <c r="F534" s="214"/>
    </row>
    <row r="535" spans="1:243" x14ac:dyDescent="0.3">
      <c r="A535" s="109"/>
      <c r="B535" s="220"/>
      <c r="C535" s="63"/>
      <c r="D535" s="15"/>
      <c r="E535" s="18"/>
      <c r="F535" s="73"/>
    </row>
    <row r="536" spans="1:243" s="266" customFormat="1" x14ac:dyDescent="0.3">
      <c r="A536" s="263"/>
      <c r="B536" s="264" t="s">
        <v>64</v>
      </c>
      <c r="C536" s="265"/>
      <c r="D536" s="265"/>
      <c r="E536" s="18"/>
      <c r="F536" s="9"/>
    </row>
    <row r="537" spans="1:243" s="266" customFormat="1" x14ac:dyDescent="0.3">
      <c r="A537" s="263"/>
      <c r="B537" s="264"/>
      <c r="C537" s="265"/>
      <c r="D537" s="265"/>
      <c r="E537" s="18"/>
      <c r="F537" s="9"/>
    </row>
    <row r="538" spans="1:243" s="266" customFormat="1" x14ac:dyDescent="0.3">
      <c r="A538" s="263"/>
      <c r="B538" s="247" t="s">
        <v>176</v>
      </c>
      <c r="C538" s="265"/>
      <c r="D538" s="265"/>
      <c r="E538" s="18"/>
      <c r="F538" s="9"/>
    </row>
    <row r="539" spans="1:243" s="266" customFormat="1" x14ac:dyDescent="0.3">
      <c r="A539" s="263"/>
      <c r="B539" s="247"/>
      <c r="C539" s="265"/>
      <c r="D539" s="265"/>
      <c r="E539" s="18"/>
      <c r="F539" s="9"/>
    </row>
    <row r="540" spans="1:243" s="266" customFormat="1" ht="28.5" x14ac:dyDescent="0.3">
      <c r="A540" s="263" t="s">
        <v>0</v>
      </c>
      <c r="B540" s="267" t="s">
        <v>184</v>
      </c>
      <c r="C540" s="265" t="s">
        <v>0</v>
      </c>
      <c r="D540" s="265" t="s">
        <v>0</v>
      </c>
      <c r="E540" s="18"/>
      <c r="F540" s="8"/>
    </row>
    <row r="541" spans="1:243" s="266" customFormat="1" x14ac:dyDescent="0.3">
      <c r="A541" s="263"/>
      <c r="B541" s="256"/>
      <c r="C541" s="268"/>
      <c r="D541" s="268"/>
      <c r="E541" s="18"/>
      <c r="F541" s="8"/>
    </row>
    <row r="542" spans="1:243" s="266" customFormat="1" ht="16.5" x14ac:dyDescent="0.3">
      <c r="A542" s="263" t="s">
        <v>9</v>
      </c>
      <c r="B542" s="256" t="s">
        <v>185</v>
      </c>
      <c r="C542" s="268" t="s">
        <v>26</v>
      </c>
      <c r="D542" s="269">
        <f>+D519</f>
        <v>310</v>
      </c>
      <c r="E542" s="18"/>
      <c r="F542" s="143">
        <f>+E542*D542</f>
        <v>0</v>
      </c>
    </row>
    <row r="543" spans="1:243" s="266" customFormat="1" x14ac:dyDescent="0.3">
      <c r="A543" s="263"/>
      <c r="B543" s="270"/>
      <c r="C543" s="271"/>
      <c r="D543" s="269"/>
      <c r="E543" s="61"/>
      <c r="F543" s="143"/>
    </row>
    <row r="544" spans="1:243" s="250" customFormat="1" ht="28.5" x14ac:dyDescent="0.3">
      <c r="A544" s="248"/>
      <c r="B544" s="272" t="s">
        <v>186</v>
      </c>
      <c r="C544" s="249"/>
      <c r="D544" s="142"/>
      <c r="E544" s="61"/>
      <c r="F544" s="9"/>
    </row>
    <row r="545" spans="1:243" s="250" customFormat="1" x14ac:dyDescent="0.3">
      <c r="A545" s="248"/>
      <c r="B545" s="251"/>
      <c r="C545" s="249"/>
      <c r="D545" s="142"/>
      <c r="E545" s="61"/>
      <c r="F545" s="9"/>
    </row>
    <row r="546" spans="1:243" s="250" customFormat="1" ht="16.5" x14ac:dyDescent="0.3">
      <c r="A546" s="248" t="s">
        <v>12</v>
      </c>
      <c r="B546" s="251" t="s">
        <v>187</v>
      </c>
      <c r="C546" s="252" t="s">
        <v>26</v>
      </c>
      <c r="D546" s="142">
        <f>+D517</f>
        <v>29</v>
      </c>
      <c r="E546" s="61"/>
      <c r="F546" s="9">
        <f>+E546*D546</f>
        <v>0</v>
      </c>
    </row>
    <row r="547" spans="1:243" s="250" customFormat="1" x14ac:dyDescent="0.3">
      <c r="A547" s="248"/>
      <c r="B547" s="251"/>
      <c r="C547" s="252"/>
      <c r="D547" s="21"/>
      <c r="E547" s="61"/>
      <c r="F547" s="9"/>
    </row>
    <row r="548" spans="1:243" s="250" customFormat="1" x14ac:dyDescent="0.3">
      <c r="A548" s="248"/>
      <c r="B548" s="251"/>
      <c r="C548" s="249"/>
      <c r="D548" s="142"/>
      <c r="E548" s="61"/>
      <c r="F548" s="9"/>
    </row>
    <row r="549" spans="1:243" s="212" customFormat="1" x14ac:dyDescent="0.3">
      <c r="A549" s="6"/>
      <c r="B549" s="174"/>
      <c r="C549" s="6"/>
      <c r="D549" s="21"/>
      <c r="E549" s="61"/>
      <c r="F549" s="8"/>
      <c r="II549" s="221"/>
    </row>
    <row r="550" spans="1:243" x14ac:dyDescent="0.3">
      <c r="A550" s="6"/>
      <c r="B550" s="273"/>
      <c r="C550" s="63"/>
      <c r="D550" s="7"/>
      <c r="E550" s="180"/>
      <c r="F550" s="4"/>
    </row>
    <row r="551" spans="1:243" x14ac:dyDescent="0.3">
      <c r="A551" s="6"/>
      <c r="B551" s="135" t="s">
        <v>43</v>
      </c>
      <c r="C551" s="63"/>
      <c r="D551" s="7"/>
      <c r="E551" s="274"/>
      <c r="F551" s="8">
        <f>SUM(F540:F549)</f>
        <v>0</v>
      </c>
    </row>
    <row r="552" spans="1:243" x14ac:dyDescent="0.3">
      <c r="A552" s="6"/>
      <c r="B552" s="135"/>
      <c r="C552" s="63"/>
      <c r="D552" s="275" t="s">
        <v>67</v>
      </c>
      <c r="E552" s="140"/>
      <c r="F552" s="12"/>
    </row>
    <row r="553" spans="1:243" x14ac:dyDescent="0.3">
      <c r="A553" s="6"/>
      <c r="B553" s="135" t="s">
        <v>68</v>
      </c>
      <c r="C553" s="63" t="s">
        <v>0</v>
      </c>
      <c r="D553" s="276" t="s">
        <v>69</v>
      </c>
      <c r="E553" s="180"/>
      <c r="F553" s="8"/>
    </row>
    <row r="554" spans="1:243" x14ac:dyDescent="0.3">
      <c r="A554" s="6"/>
      <c r="B554" s="6"/>
      <c r="C554" s="63"/>
      <c r="D554" s="137"/>
      <c r="E554" s="180"/>
      <c r="F554" s="8"/>
    </row>
    <row r="555" spans="1:243" x14ac:dyDescent="0.3">
      <c r="A555" s="6"/>
      <c r="B555" s="13"/>
      <c r="C555" s="63"/>
      <c r="D555" s="7" t="s">
        <v>188</v>
      </c>
      <c r="E555" s="180"/>
      <c r="F555" s="8">
        <f>+F530</f>
        <v>0</v>
      </c>
    </row>
    <row r="556" spans="1:243" x14ac:dyDescent="0.3">
      <c r="A556" s="6"/>
      <c r="B556" s="13"/>
      <c r="C556" s="71"/>
      <c r="D556" s="7"/>
      <c r="E556" s="180"/>
      <c r="F556" s="8"/>
    </row>
    <row r="557" spans="1:243" x14ac:dyDescent="0.3">
      <c r="A557" s="6"/>
      <c r="B557" s="13"/>
      <c r="C557" s="71"/>
      <c r="D557" s="7" t="s">
        <v>189</v>
      </c>
      <c r="E557" s="8"/>
      <c r="F557" s="18">
        <f>+F551</f>
        <v>0</v>
      </c>
    </row>
    <row r="558" spans="1:243" x14ac:dyDescent="0.3">
      <c r="A558" s="6"/>
      <c r="B558" s="254"/>
      <c r="C558" s="71"/>
      <c r="D558" s="7"/>
      <c r="E558" s="8"/>
    </row>
    <row r="559" spans="1:243" x14ac:dyDescent="0.3">
      <c r="A559" s="6"/>
      <c r="B559" s="254"/>
      <c r="C559" s="71"/>
      <c r="D559" s="7"/>
      <c r="E559" s="8"/>
    </row>
    <row r="560" spans="1:243" x14ac:dyDescent="0.3">
      <c r="A560" s="6"/>
      <c r="B560" s="254"/>
      <c r="C560" s="71"/>
      <c r="D560" s="7"/>
      <c r="E560" s="8"/>
    </row>
    <row r="561" spans="1:5" x14ac:dyDescent="0.3">
      <c r="A561" s="6"/>
      <c r="B561" s="254"/>
      <c r="C561" s="71"/>
      <c r="D561" s="7"/>
      <c r="E561" s="8"/>
    </row>
    <row r="562" spans="1:5" x14ac:dyDescent="0.3">
      <c r="A562" s="6"/>
      <c r="B562" s="254"/>
      <c r="C562" s="71"/>
      <c r="D562" s="7"/>
      <c r="E562" s="8"/>
    </row>
    <row r="563" spans="1:5" x14ac:dyDescent="0.3">
      <c r="A563" s="6"/>
      <c r="B563" s="254"/>
      <c r="C563" s="71"/>
      <c r="D563" s="7"/>
      <c r="E563" s="8"/>
    </row>
    <row r="564" spans="1:5" x14ac:dyDescent="0.3">
      <c r="A564" s="6"/>
      <c r="B564" s="254"/>
      <c r="C564" s="71"/>
      <c r="D564" s="7"/>
      <c r="E564" s="8"/>
    </row>
    <row r="565" spans="1:5" x14ac:dyDescent="0.3">
      <c r="A565" s="6"/>
      <c r="B565" s="254"/>
      <c r="C565" s="71"/>
      <c r="D565" s="7"/>
      <c r="E565" s="8"/>
    </row>
    <row r="566" spans="1:5" x14ac:dyDescent="0.3">
      <c r="A566" s="6"/>
      <c r="B566" s="254"/>
      <c r="C566" s="71"/>
      <c r="D566" s="7"/>
      <c r="E566" s="8"/>
    </row>
    <row r="567" spans="1:5" x14ac:dyDescent="0.3">
      <c r="A567" s="6"/>
      <c r="B567" s="254"/>
      <c r="C567" s="71"/>
      <c r="D567" s="7"/>
      <c r="E567" s="8"/>
    </row>
    <row r="568" spans="1:5" x14ac:dyDescent="0.3">
      <c r="A568" s="6"/>
      <c r="B568" s="254"/>
      <c r="C568" s="71"/>
      <c r="D568" s="7"/>
      <c r="E568" s="8"/>
    </row>
    <row r="569" spans="1:5" x14ac:dyDescent="0.3">
      <c r="A569" s="6"/>
      <c r="B569" s="254"/>
      <c r="C569" s="71"/>
      <c r="D569" s="7"/>
      <c r="E569" s="8"/>
    </row>
    <row r="570" spans="1:5" x14ac:dyDescent="0.3">
      <c r="A570" s="6"/>
      <c r="B570" s="254"/>
      <c r="C570" s="71"/>
      <c r="D570" s="7"/>
      <c r="E570" s="8"/>
    </row>
    <row r="571" spans="1:5" x14ac:dyDescent="0.3">
      <c r="A571" s="6"/>
      <c r="B571" s="254"/>
      <c r="C571" s="71"/>
      <c r="D571" s="7"/>
      <c r="E571" s="8"/>
    </row>
    <row r="572" spans="1:5" x14ac:dyDescent="0.3">
      <c r="A572" s="6"/>
      <c r="B572" s="254"/>
      <c r="C572" s="71"/>
      <c r="D572" s="7"/>
      <c r="E572" s="8"/>
    </row>
    <row r="573" spans="1:5" x14ac:dyDescent="0.3">
      <c r="A573" s="6"/>
      <c r="B573" s="254"/>
      <c r="C573" s="71"/>
      <c r="D573" s="7"/>
      <c r="E573" s="8"/>
    </row>
    <row r="574" spans="1:5" x14ac:dyDescent="0.3">
      <c r="A574" s="6"/>
      <c r="B574" s="254"/>
      <c r="C574" s="71"/>
      <c r="D574" s="7"/>
      <c r="E574" s="8"/>
    </row>
    <row r="575" spans="1:5" x14ac:dyDescent="0.3">
      <c r="A575" s="6"/>
      <c r="B575" s="254"/>
      <c r="C575" s="71"/>
      <c r="D575" s="7"/>
      <c r="E575" s="8"/>
    </row>
    <row r="576" spans="1:5" x14ac:dyDescent="0.3">
      <c r="A576" s="6"/>
      <c r="B576" s="254"/>
      <c r="C576" s="71"/>
      <c r="D576" s="7"/>
      <c r="E576" s="8"/>
    </row>
    <row r="577" spans="1:242" x14ac:dyDescent="0.3">
      <c r="A577" s="6"/>
      <c r="B577" s="254"/>
      <c r="C577" s="71"/>
      <c r="D577" s="7"/>
      <c r="E577" s="8"/>
    </row>
    <row r="578" spans="1:242" x14ac:dyDescent="0.3">
      <c r="A578" s="6"/>
      <c r="B578" s="254"/>
      <c r="C578" s="71"/>
      <c r="D578" s="7"/>
      <c r="E578" s="8"/>
    </row>
    <row r="579" spans="1:242" x14ac:dyDescent="0.3">
      <c r="A579" s="6"/>
      <c r="B579" s="254"/>
      <c r="C579" s="71"/>
      <c r="D579" s="7"/>
      <c r="E579" s="8"/>
    </row>
    <row r="580" spans="1:242" x14ac:dyDescent="0.3">
      <c r="A580" s="6"/>
      <c r="B580" s="254"/>
      <c r="C580" s="71"/>
      <c r="D580" s="7"/>
      <c r="E580" s="8"/>
    </row>
    <row r="581" spans="1:242" x14ac:dyDescent="0.3">
      <c r="A581" s="6"/>
      <c r="B581" s="254"/>
      <c r="C581" s="71"/>
      <c r="D581" s="7"/>
      <c r="E581" s="8"/>
    </row>
    <row r="582" spans="1:242" s="221" customFormat="1" x14ac:dyDescent="0.2">
      <c r="A582" s="218"/>
      <c r="B582" s="110"/>
      <c r="C582" s="103"/>
      <c r="D582" s="100"/>
      <c r="E582" s="277"/>
      <c r="F582" s="238"/>
      <c r="G582" s="212"/>
      <c r="H582" s="212"/>
      <c r="I582" s="212"/>
      <c r="J582" s="212"/>
      <c r="K582" s="212"/>
      <c r="L582" s="212"/>
      <c r="M582" s="212"/>
      <c r="N582" s="212"/>
      <c r="O582" s="212"/>
      <c r="P582" s="212"/>
      <c r="Q582" s="212"/>
      <c r="R582" s="212"/>
      <c r="S582" s="212"/>
      <c r="T582" s="212"/>
      <c r="U582" s="212"/>
      <c r="V582" s="212"/>
      <c r="W582" s="212"/>
      <c r="X582" s="212"/>
      <c r="Y582" s="212"/>
      <c r="Z582" s="212"/>
      <c r="AA582" s="212"/>
      <c r="AB582" s="212"/>
      <c r="AC582" s="212"/>
      <c r="AD582" s="212"/>
      <c r="AE582" s="212"/>
      <c r="AF582" s="212"/>
      <c r="AG582" s="212"/>
      <c r="AH582" s="212"/>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c r="BI582" s="212"/>
      <c r="BJ582" s="212"/>
      <c r="BK582" s="212"/>
      <c r="BL582" s="212"/>
      <c r="BM582" s="212"/>
      <c r="BN582" s="212"/>
      <c r="BO582" s="212"/>
      <c r="BP582" s="212"/>
      <c r="BQ582" s="212"/>
      <c r="BR582" s="212"/>
      <c r="BS582" s="212"/>
      <c r="BT582" s="212"/>
      <c r="BU582" s="212"/>
      <c r="BV582" s="212"/>
      <c r="BW582" s="212"/>
      <c r="BX582" s="212"/>
      <c r="BY582" s="212"/>
      <c r="BZ582" s="212"/>
      <c r="CA582" s="212"/>
      <c r="CB582" s="212"/>
      <c r="CC582" s="212"/>
      <c r="CD582" s="212"/>
      <c r="CE582" s="212"/>
      <c r="CF582" s="212"/>
      <c r="CG582" s="212"/>
      <c r="CH582" s="212"/>
      <c r="CI582" s="212"/>
      <c r="CJ582" s="212"/>
      <c r="CK582" s="212"/>
      <c r="CL582" s="212"/>
      <c r="CM582" s="212"/>
      <c r="CN582" s="212"/>
      <c r="CO582" s="212"/>
      <c r="CP582" s="212"/>
      <c r="CQ582" s="212"/>
      <c r="CR582" s="212"/>
      <c r="CS582" s="212"/>
      <c r="CT582" s="212"/>
      <c r="CU582" s="212"/>
      <c r="CV582" s="212"/>
      <c r="CW582" s="212"/>
      <c r="CX582" s="212"/>
      <c r="CY582" s="212"/>
      <c r="CZ582" s="212"/>
      <c r="DA582" s="212"/>
      <c r="DB582" s="212"/>
      <c r="DC582" s="212"/>
      <c r="DD582" s="212"/>
      <c r="DE582" s="212"/>
      <c r="DF582" s="212"/>
      <c r="DG582" s="212"/>
      <c r="DH582" s="212"/>
      <c r="DI582" s="212"/>
      <c r="DJ582" s="212"/>
      <c r="DK582" s="212"/>
      <c r="DL582" s="212"/>
      <c r="DM582" s="212"/>
      <c r="DN582" s="212"/>
      <c r="DO582" s="212"/>
      <c r="DP582" s="212"/>
      <c r="DQ582" s="212"/>
      <c r="DR582" s="212"/>
      <c r="DS582" s="212"/>
      <c r="DT582" s="212"/>
      <c r="DU582" s="212"/>
      <c r="DV582" s="212"/>
      <c r="DW582" s="212"/>
      <c r="DX582" s="212"/>
      <c r="DY582" s="212"/>
      <c r="DZ582" s="212"/>
      <c r="EA582" s="212"/>
      <c r="EB582" s="212"/>
      <c r="EC582" s="212"/>
      <c r="ED582" s="212"/>
      <c r="EE582" s="212"/>
      <c r="EF582" s="212"/>
      <c r="EG582" s="212"/>
      <c r="EH582" s="212"/>
      <c r="EI582" s="212"/>
      <c r="EJ582" s="212"/>
      <c r="EK582" s="212"/>
      <c r="EL582" s="212"/>
      <c r="EM582" s="212"/>
      <c r="EN582" s="212"/>
      <c r="EO582" s="212"/>
      <c r="EP582" s="212"/>
      <c r="EQ582" s="212"/>
      <c r="ER582" s="212"/>
      <c r="ES582" s="212"/>
      <c r="ET582" s="212"/>
      <c r="EU582" s="212"/>
      <c r="EV582" s="212"/>
      <c r="EW582" s="212"/>
      <c r="EX582" s="212"/>
      <c r="EY582" s="212"/>
      <c r="EZ582" s="212"/>
      <c r="FA582" s="212"/>
      <c r="FB582" s="212"/>
      <c r="FC582" s="212"/>
      <c r="FD582" s="212"/>
      <c r="FE582" s="212"/>
      <c r="FF582" s="212"/>
      <c r="FG582" s="212"/>
      <c r="FH582" s="212"/>
      <c r="FI582" s="212"/>
      <c r="FJ582" s="212"/>
      <c r="FK582" s="212"/>
      <c r="FL582" s="212"/>
      <c r="FM582" s="212"/>
      <c r="FN582" s="212"/>
      <c r="FO582" s="212"/>
      <c r="FP582" s="212"/>
      <c r="FQ582" s="212"/>
      <c r="FR582" s="212"/>
      <c r="FS582" s="212"/>
      <c r="FT582" s="212"/>
      <c r="FU582" s="212"/>
      <c r="FV582" s="212"/>
      <c r="FW582" s="212"/>
      <c r="FX582" s="212"/>
      <c r="FY582" s="212"/>
      <c r="FZ582" s="212"/>
      <c r="GA582" s="212"/>
      <c r="GB582" s="212"/>
      <c r="GC582" s="212"/>
      <c r="GD582" s="212"/>
      <c r="GE582" s="212"/>
      <c r="GF582" s="212"/>
      <c r="GG582" s="212"/>
      <c r="GH582" s="212"/>
      <c r="GI582" s="212"/>
      <c r="GJ582" s="212"/>
      <c r="GK582" s="212"/>
      <c r="GL582" s="212"/>
      <c r="GM582" s="212"/>
      <c r="GN582" s="212"/>
      <c r="GO582" s="212"/>
      <c r="GP582" s="212"/>
      <c r="GQ582" s="212"/>
      <c r="GR582" s="212"/>
      <c r="GS582" s="212"/>
      <c r="GT582" s="212"/>
      <c r="GU582" s="212"/>
      <c r="GV582" s="212"/>
      <c r="GW582" s="212"/>
      <c r="GX582" s="212"/>
      <c r="GY582" s="212"/>
      <c r="GZ582" s="212"/>
      <c r="HA582" s="212"/>
      <c r="HB582" s="212"/>
      <c r="HC582" s="212"/>
      <c r="HD582" s="212"/>
      <c r="HE582" s="212"/>
      <c r="HF582" s="212"/>
      <c r="HG582" s="212"/>
      <c r="HH582" s="212"/>
      <c r="HI582" s="212"/>
      <c r="HJ582" s="212"/>
      <c r="HK582" s="212"/>
      <c r="HL582" s="212"/>
      <c r="HM582" s="212"/>
      <c r="HN582" s="212"/>
      <c r="HO582" s="212"/>
      <c r="HP582" s="212"/>
      <c r="HQ582" s="212"/>
      <c r="HR582" s="212"/>
      <c r="HS582" s="212"/>
      <c r="HT582" s="212"/>
      <c r="HU582" s="212"/>
      <c r="HV582" s="212"/>
      <c r="HW582" s="212"/>
      <c r="HX582" s="212"/>
      <c r="HY582" s="212"/>
      <c r="HZ582" s="212"/>
      <c r="IA582" s="212"/>
      <c r="IB582" s="212"/>
      <c r="IC582" s="212"/>
      <c r="ID582" s="212"/>
      <c r="IE582" s="212"/>
      <c r="IF582" s="212"/>
      <c r="IG582" s="212"/>
      <c r="IH582" s="212"/>
    </row>
    <row r="583" spans="1:242" x14ac:dyDescent="0.3">
      <c r="A583" s="115"/>
      <c r="B583" s="77"/>
      <c r="C583" s="77"/>
      <c r="D583" s="78"/>
      <c r="E583" s="278"/>
      <c r="F583" s="38"/>
    </row>
    <row r="584" spans="1:242" x14ac:dyDescent="0.3">
      <c r="B584" s="23" t="s">
        <v>190</v>
      </c>
      <c r="C584" s="71"/>
      <c r="D584" s="137"/>
      <c r="E584" s="279"/>
      <c r="F584" s="18">
        <f>SUM(F554:F560)</f>
        <v>0</v>
      </c>
    </row>
    <row r="585" spans="1:242" x14ac:dyDescent="0.3">
      <c r="A585" s="41"/>
      <c r="B585" s="280"/>
      <c r="C585" s="42"/>
      <c r="D585" s="84"/>
      <c r="E585" s="46"/>
      <c r="F585" s="46"/>
    </row>
    <row r="586" spans="1:242" x14ac:dyDescent="0.3">
      <c r="A586" s="1"/>
      <c r="B586" s="281"/>
      <c r="C586" s="171"/>
      <c r="D586" s="37"/>
      <c r="E586" s="38"/>
      <c r="F586" s="38"/>
    </row>
    <row r="587" spans="1:242" x14ac:dyDescent="0.3">
      <c r="A587" s="6" t="s">
        <v>1</v>
      </c>
      <c r="B587" s="63" t="s">
        <v>191</v>
      </c>
      <c r="C587" s="63" t="s">
        <v>3</v>
      </c>
      <c r="D587" s="15" t="s">
        <v>4</v>
      </c>
      <c r="E587" s="173"/>
      <c r="F587" s="173" t="s">
        <v>107</v>
      </c>
    </row>
    <row r="588" spans="1:242" x14ac:dyDescent="0.3">
      <c r="A588" s="10"/>
      <c r="B588" s="113"/>
      <c r="C588" s="113"/>
      <c r="D588" s="43"/>
      <c r="E588" s="46"/>
    </row>
    <row r="589" spans="1:242" x14ac:dyDescent="0.3">
      <c r="A589" s="6"/>
      <c r="B589" s="174"/>
      <c r="C589" s="63"/>
      <c r="D589" s="15"/>
      <c r="E589" s="18"/>
      <c r="F589" s="4"/>
    </row>
    <row r="590" spans="1:242" x14ac:dyDescent="0.3">
      <c r="A590" s="6"/>
      <c r="B590" s="194" t="s">
        <v>192</v>
      </c>
      <c r="C590" s="63"/>
      <c r="D590" s="15"/>
      <c r="E590" s="18"/>
      <c r="F590" s="8"/>
    </row>
    <row r="591" spans="1:242" x14ac:dyDescent="0.3">
      <c r="A591" s="6"/>
      <c r="B591" s="174"/>
      <c r="C591" s="63"/>
      <c r="D591" s="15"/>
      <c r="E591" s="18"/>
      <c r="F591" s="8"/>
    </row>
    <row r="592" spans="1:242" ht="28.5" x14ac:dyDescent="0.3">
      <c r="A592" s="6"/>
      <c r="B592" s="189" t="s">
        <v>193</v>
      </c>
      <c r="C592" s="63"/>
      <c r="D592" s="15"/>
      <c r="E592" s="18"/>
      <c r="F592" s="8"/>
    </row>
    <row r="593" spans="1:6" x14ac:dyDescent="0.3">
      <c r="A593" s="6"/>
      <c r="B593" s="174"/>
      <c r="C593" s="63"/>
      <c r="D593" s="15"/>
      <c r="E593" s="18"/>
      <c r="F593" s="8"/>
    </row>
    <row r="594" spans="1:6" ht="16.5" x14ac:dyDescent="0.3">
      <c r="A594" s="6" t="s">
        <v>9</v>
      </c>
      <c r="B594" s="200" t="s">
        <v>194</v>
      </c>
      <c r="C594" s="6" t="s">
        <v>26</v>
      </c>
      <c r="D594" s="21">
        <v>265</v>
      </c>
      <c r="E594" s="18"/>
      <c r="F594" s="143">
        <f>+E594*D594</f>
        <v>0</v>
      </c>
    </row>
    <row r="595" spans="1:6" x14ac:dyDescent="0.3">
      <c r="A595" s="6"/>
      <c r="B595" s="174"/>
      <c r="C595" s="63"/>
      <c r="D595" s="21"/>
      <c r="E595" s="18"/>
      <c r="F595" s="143"/>
    </row>
    <row r="596" spans="1:6" ht="28.5" x14ac:dyDescent="0.3">
      <c r="A596" s="16" t="s">
        <v>12</v>
      </c>
      <c r="B596" s="27" t="s">
        <v>195</v>
      </c>
      <c r="C596" s="6" t="s">
        <v>54</v>
      </c>
      <c r="D596" s="21">
        <v>123</v>
      </c>
      <c r="E596" s="8"/>
      <c r="F596" s="143">
        <f>+E596*D596</f>
        <v>0</v>
      </c>
    </row>
    <row r="597" spans="1:6" x14ac:dyDescent="0.3">
      <c r="A597" s="16"/>
      <c r="B597" s="194"/>
      <c r="C597" s="282"/>
      <c r="D597" s="142"/>
      <c r="E597" s="8"/>
      <c r="F597" s="143"/>
    </row>
    <row r="598" spans="1:6" x14ac:dyDescent="0.3">
      <c r="A598" s="16"/>
      <c r="B598" s="177" t="s">
        <v>196</v>
      </c>
      <c r="C598" s="6"/>
      <c r="D598" s="142"/>
      <c r="E598" s="8"/>
      <c r="F598" s="8"/>
    </row>
    <row r="599" spans="1:6" x14ac:dyDescent="0.3">
      <c r="A599" s="6"/>
      <c r="B599" s="90"/>
      <c r="C599" s="6"/>
      <c r="D599" s="283"/>
      <c r="E599" s="8"/>
      <c r="F599" s="8"/>
    </row>
    <row r="600" spans="1:6" ht="16.5" x14ac:dyDescent="0.3">
      <c r="A600" s="6" t="s">
        <v>14</v>
      </c>
      <c r="B600" s="174" t="s">
        <v>197</v>
      </c>
      <c r="C600" s="6" t="s">
        <v>26</v>
      </c>
      <c r="D600" s="142">
        <f>+D594</f>
        <v>265</v>
      </c>
      <c r="E600" s="8"/>
      <c r="F600" s="143">
        <f>+E600*D600</f>
        <v>0</v>
      </c>
    </row>
    <row r="601" spans="1:6" x14ac:dyDescent="0.3">
      <c r="A601" s="6"/>
      <c r="B601" s="174"/>
      <c r="C601" s="63"/>
      <c r="D601" s="15"/>
      <c r="E601" s="18"/>
      <c r="F601" s="143"/>
    </row>
    <row r="602" spans="1:6" x14ac:dyDescent="0.3">
      <c r="A602" s="6"/>
      <c r="B602" s="20"/>
      <c r="C602" s="6"/>
      <c r="D602" s="284"/>
      <c r="E602" s="61"/>
      <c r="F602" s="8"/>
    </row>
    <row r="603" spans="1:6" x14ac:dyDescent="0.3">
      <c r="A603" s="6"/>
      <c r="B603" s="20"/>
      <c r="C603" s="6"/>
      <c r="D603" s="284"/>
      <c r="E603" s="61"/>
      <c r="F603" s="8"/>
    </row>
    <row r="604" spans="1:6" x14ac:dyDescent="0.3">
      <c r="A604" s="6"/>
      <c r="B604" s="20"/>
      <c r="C604" s="6"/>
      <c r="D604" s="284"/>
      <c r="E604" s="61"/>
      <c r="F604" s="8"/>
    </row>
    <row r="605" spans="1:6" x14ac:dyDescent="0.3">
      <c r="A605" s="6"/>
      <c r="B605" s="20"/>
      <c r="C605" s="6"/>
      <c r="D605" s="284"/>
      <c r="E605" s="61"/>
      <c r="F605" s="8"/>
    </row>
    <row r="606" spans="1:6" x14ac:dyDescent="0.3">
      <c r="A606" s="6"/>
      <c r="B606" s="20"/>
      <c r="C606" s="6"/>
      <c r="D606" s="284"/>
      <c r="E606" s="61"/>
      <c r="F606" s="8"/>
    </row>
    <row r="607" spans="1:6" x14ac:dyDescent="0.3">
      <c r="A607" s="6"/>
      <c r="B607" s="20"/>
      <c r="C607" s="6"/>
      <c r="D607" s="284"/>
      <c r="E607" s="61"/>
      <c r="F607" s="8"/>
    </row>
    <row r="608" spans="1:6" x14ac:dyDescent="0.3">
      <c r="A608" s="6"/>
      <c r="B608" s="20"/>
      <c r="C608" s="6"/>
      <c r="D608" s="284"/>
      <c r="E608" s="61"/>
      <c r="F608" s="8"/>
    </row>
    <row r="609" spans="1:6" x14ac:dyDescent="0.3">
      <c r="A609" s="6"/>
      <c r="B609" s="20"/>
      <c r="C609" s="6"/>
      <c r="D609" s="284"/>
      <c r="E609" s="61"/>
      <c r="F609" s="8"/>
    </row>
    <row r="610" spans="1:6" x14ac:dyDescent="0.3">
      <c r="A610" s="6"/>
      <c r="B610" s="20"/>
      <c r="C610" s="6"/>
      <c r="D610" s="284"/>
      <c r="E610" s="61"/>
      <c r="F610" s="8"/>
    </row>
    <row r="611" spans="1:6" x14ac:dyDescent="0.3">
      <c r="A611" s="6"/>
      <c r="B611" s="20"/>
      <c r="C611" s="6"/>
      <c r="D611" s="284"/>
      <c r="E611" s="61"/>
      <c r="F611" s="8"/>
    </row>
    <row r="612" spans="1:6" x14ac:dyDescent="0.3">
      <c r="A612" s="6"/>
      <c r="B612" s="20"/>
      <c r="C612" s="6"/>
      <c r="D612" s="284"/>
      <c r="E612" s="61"/>
      <c r="F612" s="8"/>
    </row>
    <row r="613" spans="1:6" x14ac:dyDescent="0.3">
      <c r="A613" s="6"/>
      <c r="B613" s="20"/>
      <c r="C613" s="6"/>
      <c r="D613" s="284"/>
      <c r="E613" s="61"/>
      <c r="F613" s="8"/>
    </row>
    <row r="614" spans="1:6" x14ac:dyDescent="0.3">
      <c r="A614" s="6"/>
      <c r="B614" s="20"/>
      <c r="C614" s="6"/>
      <c r="D614" s="284"/>
      <c r="E614" s="61"/>
      <c r="F614" s="8"/>
    </row>
    <row r="615" spans="1:6" x14ac:dyDescent="0.3">
      <c r="A615" s="6"/>
      <c r="B615" s="20"/>
      <c r="C615" s="6"/>
      <c r="D615" s="284"/>
      <c r="E615" s="61"/>
      <c r="F615" s="8"/>
    </row>
    <row r="616" spans="1:6" x14ac:dyDescent="0.3">
      <c r="A616" s="6"/>
      <c r="B616" s="20"/>
      <c r="C616" s="6"/>
      <c r="D616" s="284"/>
      <c r="E616" s="61"/>
      <c r="F616" s="8"/>
    </row>
    <row r="617" spans="1:6" x14ac:dyDescent="0.3">
      <c r="A617" s="6"/>
      <c r="B617" s="20"/>
      <c r="C617" s="6"/>
      <c r="D617" s="284"/>
      <c r="E617" s="61"/>
      <c r="F617" s="8"/>
    </row>
    <row r="618" spans="1:6" x14ac:dyDescent="0.3">
      <c r="A618" s="6"/>
      <c r="B618" s="20"/>
      <c r="C618" s="6"/>
      <c r="D618" s="284"/>
      <c r="E618" s="61"/>
      <c r="F618" s="8"/>
    </row>
    <row r="619" spans="1:6" x14ac:dyDescent="0.3">
      <c r="A619" s="6"/>
      <c r="B619" s="20"/>
      <c r="C619" s="6"/>
      <c r="D619" s="284"/>
      <c r="E619" s="61"/>
      <c r="F619" s="8"/>
    </row>
    <row r="620" spans="1:6" x14ac:dyDescent="0.3">
      <c r="A620" s="6"/>
      <c r="B620" s="20"/>
      <c r="C620" s="6"/>
      <c r="D620" s="284"/>
      <c r="E620" s="61"/>
      <c r="F620" s="8"/>
    </row>
    <row r="621" spans="1:6" x14ac:dyDescent="0.3">
      <c r="A621" s="6"/>
      <c r="B621" s="20"/>
      <c r="C621" s="6"/>
      <c r="D621" s="284"/>
      <c r="E621" s="61"/>
      <c r="F621" s="8"/>
    </row>
    <row r="622" spans="1:6" x14ac:dyDescent="0.3">
      <c r="A622" s="6"/>
      <c r="B622" s="20"/>
      <c r="C622" s="6"/>
      <c r="D622" s="284"/>
      <c r="E622" s="61"/>
      <c r="F622" s="8"/>
    </row>
    <row r="623" spans="1:6" x14ac:dyDescent="0.3">
      <c r="A623" s="6"/>
      <c r="B623" s="20"/>
      <c r="C623" s="6"/>
      <c r="D623" s="284"/>
      <c r="E623" s="61"/>
      <c r="F623" s="8"/>
    </row>
    <row r="624" spans="1:6" x14ac:dyDescent="0.3">
      <c r="A624" s="6"/>
      <c r="B624" s="20"/>
      <c r="C624" s="6"/>
      <c r="D624" s="284"/>
      <c r="E624" s="61"/>
      <c r="F624" s="8"/>
    </row>
    <row r="625" spans="1:6" x14ac:dyDescent="0.3">
      <c r="A625" s="6"/>
      <c r="B625" s="20"/>
      <c r="C625" s="6"/>
      <c r="D625" s="284"/>
      <c r="E625" s="61"/>
      <c r="F625" s="8"/>
    </row>
    <row r="626" spans="1:6" x14ac:dyDescent="0.3">
      <c r="A626" s="6"/>
      <c r="B626" s="20"/>
      <c r="C626" s="6"/>
      <c r="D626" s="284"/>
      <c r="E626" s="61"/>
      <c r="F626" s="8"/>
    </row>
    <row r="627" spans="1:6" x14ac:dyDescent="0.3">
      <c r="A627" s="6"/>
      <c r="B627" s="20"/>
      <c r="C627" s="6"/>
      <c r="D627" s="284"/>
      <c r="E627" s="61"/>
      <c r="F627" s="8"/>
    </row>
    <row r="628" spans="1:6" x14ac:dyDescent="0.3">
      <c r="A628" s="6"/>
      <c r="B628" s="20"/>
      <c r="C628" s="6"/>
      <c r="D628" s="284"/>
      <c r="E628" s="61"/>
      <c r="F628" s="8"/>
    </row>
    <row r="629" spans="1:6" x14ac:dyDescent="0.3">
      <c r="A629" s="6"/>
      <c r="B629" s="20"/>
      <c r="C629" s="6"/>
      <c r="D629" s="284"/>
      <c r="E629" s="61"/>
      <c r="F629" s="8"/>
    </row>
    <row r="630" spans="1:6" x14ac:dyDescent="0.3">
      <c r="A630" s="6"/>
      <c r="B630" s="20"/>
      <c r="C630" s="6"/>
      <c r="D630" s="284"/>
      <c r="E630" s="61"/>
      <c r="F630" s="8"/>
    </row>
    <row r="631" spans="1:6" x14ac:dyDescent="0.3">
      <c r="A631" s="6"/>
      <c r="B631" s="20"/>
      <c r="C631" s="6"/>
      <c r="D631" s="284"/>
      <c r="E631" s="61"/>
      <c r="F631" s="8"/>
    </row>
    <row r="632" spans="1:6" x14ac:dyDescent="0.3">
      <c r="A632" s="6"/>
      <c r="B632" s="20"/>
      <c r="C632" s="6"/>
      <c r="D632" s="284"/>
      <c r="E632" s="61"/>
      <c r="F632" s="8"/>
    </row>
    <row r="633" spans="1:6" x14ac:dyDescent="0.3">
      <c r="A633" s="6"/>
      <c r="B633" s="20"/>
      <c r="C633" s="6"/>
      <c r="D633" s="284"/>
      <c r="E633" s="61"/>
      <c r="F633" s="8"/>
    </row>
    <row r="634" spans="1:6" x14ac:dyDescent="0.3">
      <c r="A634" s="6"/>
      <c r="B634" s="20"/>
      <c r="C634" s="6"/>
      <c r="D634" s="15"/>
      <c r="E634" s="61"/>
      <c r="F634" s="8"/>
    </row>
    <row r="635" spans="1:6" x14ac:dyDescent="0.3">
      <c r="A635" s="6"/>
      <c r="B635" s="20"/>
      <c r="C635" s="6"/>
      <c r="D635" s="15"/>
      <c r="E635" s="61"/>
      <c r="F635" s="8"/>
    </row>
    <row r="636" spans="1:6" x14ac:dyDescent="0.3">
      <c r="A636" s="6"/>
      <c r="B636" s="194"/>
      <c r="C636" s="6"/>
      <c r="D636" s="21"/>
      <c r="E636" s="8"/>
      <c r="F636" s="8"/>
    </row>
    <row r="637" spans="1:6" x14ac:dyDescent="0.3">
      <c r="A637" s="35"/>
      <c r="B637" s="36"/>
      <c r="C637" s="77"/>
      <c r="D637" s="78"/>
      <c r="E637" s="38"/>
      <c r="F637" s="4"/>
    </row>
    <row r="638" spans="1:6" x14ac:dyDescent="0.3">
      <c r="B638" s="23" t="s">
        <v>198</v>
      </c>
      <c r="C638" s="71"/>
      <c r="D638" s="137"/>
      <c r="E638" s="279"/>
      <c r="F638" s="8">
        <f>SUM(F592:F605)</f>
        <v>0</v>
      </c>
    </row>
    <row r="639" spans="1:6" x14ac:dyDescent="0.3">
      <c r="A639" s="41"/>
      <c r="B639" s="285" t="s">
        <v>0</v>
      </c>
      <c r="C639" s="42"/>
      <c r="D639" s="84"/>
      <c r="E639" s="286"/>
      <c r="F639" s="12"/>
    </row>
    <row r="640" spans="1:6" x14ac:dyDescent="0.3">
      <c r="A640" s="1"/>
      <c r="B640" s="281"/>
      <c r="C640" s="171"/>
      <c r="D640" s="37"/>
      <c r="E640" s="38"/>
      <c r="F640" s="38"/>
    </row>
    <row r="641" spans="1:242" x14ac:dyDescent="0.3">
      <c r="A641" s="6" t="s">
        <v>1</v>
      </c>
      <c r="B641" s="63" t="s">
        <v>199</v>
      </c>
      <c r="C641" s="63" t="s">
        <v>3</v>
      </c>
      <c r="D641" s="15" t="s">
        <v>4</v>
      </c>
      <c r="E641" s="173"/>
      <c r="F641" s="173" t="s">
        <v>107</v>
      </c>
    </row>
    <row r="642" spans="1:242" x14ac:dyDescent="0.3">
      <c r="A642" s="10"/>
      <c r="B642" s="287" t="s">
        <v>0</v>
      </c>
      <c r="C642" s="113"/>
      <c r="D642" s="43"/>
      <c r="E642" s="46"/>
    </row>
    <row r="643" spans="1:242" x14ac:dyDescent="0.3">
      <c r="A643" s="6"/>
      <c r="B643" s="174"/>
      <c r="C643" s="63"/>
      <c r="D643" s="15"/>
      <c r="E643" s="18"/>
      <c r="F643" s="4"/>
    </row>
    <row r="644" spans="1:242" x14ac:dyDescent="0.3">
      <c r="A644" s="49"/>
      <c r="B644" s="288" t="s">
        <v>200</v>
      </c>
      <c r="C644" s="63"/>
      <c r="D644" s="21"/>
      <c r="E644" s="18"/>
      <c r="F644" s="8"/>
    </row>
    <row r="645" spans="1:242" x14ac:dyDescent="0.3">
      <c r="A645" s="16"/>
      <c r="B645" s="177"/>
      <c r="C645" s="63"/>
      <c r="D645" s="21"/>
      <c r="E645" s="18"/>
      <c r="F645" s="8"/>
    </row>
    <row r="646" spans="1:242" ht="28.5" x14ac:dyDescent="0.3">
      <c r="B646" s="131" t="s">
        <v>108</v>
      </c>
      <c r="C646" s="39"/>
      <c r="D646" s="7"/>
      <c r="E646" s="61"/>
      <c r="F646" s="8"/>
    </row>
    <row r="647" spans="1:242" x14ac:dyDescent="0.3">
      <c r="B647" s="90"/>
      <c r="C647" s="71" t="s">
        <v>0</v>
      </c>
      <c r="D647" s="7"/>
      <c r="E647" s="61"/>
      <c r="F647" s="8"/>
    </row>
    <row r="648" spans="1:242" ht="16.5" x14ac:dyDescent="0.3">
      <c r="A648" s="16" t="s">
        <v>9</v>
      </c>
      <c r="B648" s="200" t="s">
        <v>201</v>
      </c>
      <c r="C648" s="63" t="s">
        <v>26</v>
      </c>
      <c r="D648" s="21">
        <v>11</v>
      </c>
      <c r="E648" s="8"/>
      <c r="F648" s="143">
        <f>+E648*D648</f>
        <v>0</v>
      </c>
    </row>
    <row r="649" spans="1:242" x14ac:dyDescent="0.3">
      <c r="A649" s="16"/>
      <c r="B649" s="200"/>
      <c r="C649" s="63"/>
      <c r="D649" s="21"/>
      <c r="E649" s="18"/>
      <c r="F649" s="143"/>
    </row>
    <row r="650" spans="1:242" ht="85.5" x14ac:dyDescent="0.3">
      <c r="A650" s="16" t="s">
        <v>12</v>
      </c>
      <c r="B650" s="200" t="s">
        <v>202</v>
      </c>
      <c r="C650" s="6" t="s">
        <v>26</v>
      </c>
      <c r="D650" s="7">
        <v>5</v>
      </c>
      <c r="E650" s="8"/>
      <c r="F650" s="143">
        <f>+E650*D650</f>
        <v>0</v>
      </c>
    </row>
    <row r="651" spans="1:242" x14ac:dyDescent="0.3">
      <c r="A651" s="16"/>
      <c r="B651" s="200"/>
      <c r="C651" s="71"/>
      <c r="D651" s="142"/>
      <c r="E651" s="61"/>
      <c r="F651" s="143"/>
    </row>
    <row r="652" spans="1:242" s="221" customFormat="1" ht="28.5" x14ac:dyDescent="0.3">
      <c r="A652" s="289" t="s">
        <v>14</v>
      </c>
      <c r="B652" s="200" t="s">
        <v>203</v>
      </c>
      <c r="C652" s="6" t="s">
        <v>26</v>
      </c>
      <c r="D652" s="21">
        <v>11</v>
      </c>
      <c r="E652" s="233"/>
      <c r="F652" s="143">
        <f>+E652*D652</f>
        <v>0</v>
      </c>
      <c r="G652" s="212"/>
      <c r="H652" s="212"/>
      <c r="I652" s="212"/>
      <c r="J652" s="212"/>
      <c r="K652" s="212"/>
      <c r="L652" s="212"/>
      <c r="M652" s="212"/>
      <c r="N652" s="212"/>
      <c r="O652" s="212"/>
      <c r="P652" s="212"/>
      <c r="Q652" s="212"/>
      <c r="R652" s="212"/>
      <c r="S652" s="212"/>
      <c r="T652" s="212"/>
      <c r="U652" s="212"/>
      <c r="V652" s="212"/>
      <c r="W652" s="212"/>
      <c r="X652" s="212"/>
      <c r="Y652" s="212"/>
      <c r="Z652" s="212"/>
      <c r="AA652" s="212"/>
      <c r="AB652" s="212"/>
      <c r="AC652" s="212"/>
      <c r="AD652" s="212"/>
      <c r="AE652" s="212"/>
      <c r="AF652" s="212"/>
      <c r="AG652" s="212"/>
      <c r="AH652" s="212"/>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c r="BI652" s="212"/>
      <c r="BJ652" s="212"/>
      <c r="BK652" s="212"/>
      <c r="BL652" s="212"/>
      <c r="BM652" s="212"/>
      <c r="BN652" s="212"/>
      <c r="BO652" s="212"/>
      <c r="BP652" s="212"/>
      <c r="BQ652" s="212"/>
      <c r="BR652" s="212"/>
      <c r="BS652" s="212"/>
      <c r="BT652" s="212"/>
      <c r="BU652" s="212"/>
      <c r="BV652" s="212"/>
      <c r="BW652" s="212"/>
      <c r="BX652" s="212"/>
      <c r="BY652" s="212"/>
      <c r="BZ652" s="212"/>
      <c r="CA652" s="212"/>
      <c r="CB652" s="212"/>
      <c r="CC652" s="212"/>
      <c r="CD652" s="212"/>
      <c r="CE652" s="212"/>
      <c r="CF652" s="212"/>
      <c r="CG652" s="212"/>
      <c r="CH652" s="212"/>
      <c r="CI652" s="212"/>
      <c r="CJ652" s="212"/>
      <c r="CK652" s="212"/>
      <c r="CL652" s="212"/>
      <c r="CM652" s="212"/>
      <c r="CN652" s="212"/>
      <c r="CO652" s="212"/>
      <c r="CP652" s="212"/>
      <c r="CQ652" s="212"/>
      <c r="CR652" s="212"/>
      <c r="CS652" s="212"/>
      <c r="CT652" s="212"/>
      <c r="CU652" s="212"/>
      <c r="CV652" s="212"/>
      <c r="CW652" s="212"/>
      <c r="CX652" s="212"/>
      <c r="CY652" s="212"/>
      <c r="CZ652" s="212"/>
      <c r="DA652" s="212"/>
      <c r="DB652" s="212"/>
      <c r="DC652" s="212"/>
      <c r="DD652" s="212"/>
      <c r="DE652" s="212"/>
      <c r="DF652" s="212"/>
      <c r="DG652" s="212"/>
      <c r="DH652" s="212"/>
      <c r="DI652" s="212"/>
      <c r="DJ652" s="212"/>
      <c r="DK652" s="212"/>
      <c r="DL652" s="212"/>
      <c r="DM652" s="212"/>
      <c r="DN652" s="212"/>
      <c r="DO652" s="212"/>
      <c r="DP652" s="212"/>
      <c r="DQ652" s="212"/>
      <c r="DR652" s="212"/>
      <c r="DS652" s="212"/>
      <c r="DT652" s="212"/>
      <c r="DU652" s="212"/>
      <c r="DV652" s="212"/>
      <c r="DW652" s="212"/>
      <c r="DX652" s="212"/>
      <c r="DY652" s="212"/>
      <c r="DZ652" s="212"/>
      <c r="EA652" s="212"/>
      <c r="EB652" s="212"/>
      <c r="EC652" s="212"/>
      <c r="ED652" s="212"/>
      <c r="EE652" s="212"/>
      <c r="EF652" s="212"/>
      <c r="EG652" s="212"/>
      <c r="EH652" s="212"/>
      <c r="EI652" s="212"/>
      <c r="EJ652" s="212"/>
      <c r="EK652" s="212"/>
      <c r="EL652" s="212"/>
      <c r="EM652" s="212"/>
      <c r="EN652" s="212"/>
      <c r="EO652" s="212"/>
      <c r="EP652" s="212"/>
      <c r="EQ652" s="212"/>
      <c r="ER652" s="212"/>
      <c r="ES652" s="212"/>
      <c r="ET652" s="212"/>
      <c r="EU652" s="212"/>
      <c r="EV652" s="212"/>
      <c r="EW652" s="212"/>
      <c r="EX652" s="212"/>
      <c r="EY652" s="212"/>
      <c r="EZ652" s="212"/>
      <c r="FA652" s="212"/>
      <c r="FB652" s="212"/>
      <c r="FC652" s="212"/>
      <c r="FD652" s="212"/>
      <c r="FE652" s="212"/>
      <c r="FF652" s="212"/>
      <c r="FG652" s="212"/>
      <c r="FH652" s="212"/>
      <c r="FI652" s="212"/>
      <c r="FJ652" s="212"/>
      <c r="FK652" s="212"/>
      <c r="FL652" s="212"/>
      <c r="FM652" s="212"/>
      <c r="FN652" s="212"/>
      <c r="FO652" s="212"/>
      <c r="FP652" s="212"/>
      <c r="FQ652" s="212"/>
      <c r="FR652" s="212"/>
      <c r="FS652" s="212"/>
      <c r="FT652" s="212"/>
      <c r="FU652" s="212"/>
      <c r="FV652" s="212"/>
      <c r="FW652" s="212"/>
      <c r="FX652" s="212"/>
      <c r="FY652" s="212"/>
      <c r="FZ652" s="212"/>
      <c r="GA652" s="212"/>
      <c r="GB652" s="212"/>
      <c r="GC652" s="212"/>
      <c r="GD652" s="212"/>
      <c r="GE652" s="212"/>
      <c r="GF652" s="212"/>
      <c r="GG652" s="212"/>
      <c r="GH652" s="212"/>
      <c r="GI652" s="212"/>
      <c r="GJ652" s="212"/>
      <c r="GK652" s="212"/>
      <c r="GL652" s="212"/>
      <c r="GM652" s="212"/>
      <c r="GN652" s="212"/>
      <c r="GO652" s="212"/>
      <c r="GP652" s="212"/>
      <c r="GQ652" s="212"/>
      <c r="GR652" s="212"/>
      <c r="GS652" s="212"/>
      <c r="GT652" s="212"/>
      <c r="GU652" s="212"/>
      <c r="GV652" s="212"/>
      <c r="GW652" s="212"/>
      <c r="GX652" s="212"/>
      <c r="GY652" s="212"/>
      <c r="GZ652" s="212"/>
      <c r="HA652" s="212"/>
      <c r="HB652" s="212"/>
      <c r="HC652" s="212"/>
      <c r="HD652" s="212"/>
      <c r="HE652" s="212"/>
      <c r="HF652" s="212"/>
      <c r="HG652" s="212"/>
      <c r="HH652" s="212"/>
      <c r="HI652" s="212"/>
      <c r="HJ652" s="212"/>
      <c r="HK652" s="212"/>
      <c r="HL652" s="212"/>
      <c r="HM652" s="212"/>
      <c r="HN652" s="212"/>
      <c r="HO652" s="212"/>
      <c r="HP652" s="212"/>
      <c r="HQ652" s="212"/>
      <c r="HR652" s="212"/>
      <c r="HS652" s="212"/>
      <c r="HT652" s="212"/>
      <c r="HU652" s="212"/>
      <c r="HV652" s="212"/>
      <c r="HW652" s="212"/>
      <c r="HX652" s="212"/>
      <c r="HY652" s="212"/>
      <c r="HZ652" s="212"/>
      <c r="IA652" s="212"/>
      <c r="IB652" s="212"/>
      <c r="IC652" s="212"/>
      <c r="ID652" s="212"/>
      <c r="IE652" s="212"/>
      <c r="IF652" s="212"/>
      <c r="IG652" s="212"/>
      <c r="IH652" s="212"/>
    </row>
    <row r="653" spans="1:242" s="221" customFormat="1" x14ac:dyDescent="0.3">
      <c r="A653" s="289"/>
      <c r="B653" s="290"/>
      <c r="C653" s="291"/>
      <c r="D653" s="101"/>
      <c r="E653" s="292"/>
      <c r="F653" s="143"/>
      <c r="G653" s="212"/>
      <c r="H653" s="212"/>
      <c r="I653" s="212"/>
      <c r="J653" s="212"/>
      <c r="K653" s="212"/>
      <c r="L653" s="212"/>
      <c r="M653" s="212"/>
      <c r="N653" s="212"/>
      <c r="O653" s="212"/>
      <c r="P653" s="212"/>
      <c r="Q653" s="212"/>
      <c r="R653" s="212"/>
      <c r="S653" s="212"/>
      <c r="T653" s="212"/>
      <c r="U653" s="212"/>
      <c r="V653" s="212"/>
      <c r="W653" s="212"/>
      <c r="X653" s="212"/>
      <c r="Y653" s="212"/>
      <c r="Z653" s="212"/>
      <c r="AA653" s="212"/>
      <c r="AB653" s="212"/>
      <c r="AC653" s="212"/>
      <c r="AD653" s="212"/>
      <c r="AE653" s="212"/>
      <c r="AF653" s="212"/>
      <c r="AG653" s="212"/>
      <c r="AH653" s="212"/>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c r="BI653" s="212"/>
      <c r="BJ653" s="212"/>
      <c r="BK653" s="212"/>
      <c r="BL653" s="212"/>
      <c r="BM653" s="212"/>
      <c r="BN653" s="212"/>
      <c r="BO653" s="212"/>
      <c r="BP653" s="212"/>
      <c r="BQ653" s="212"/>
      <c r="BR653" s="212"/>
      <c r="BS653" s="212"/>
      <c r="BT653" s="212"/>
      <c r="BU653" s="212"/>
      <c r="BV653" s="212"/>
      <c r="BW653" s="212"/>
      <c r="BX653" s="212"/>
      <c r="BY653" s="212"/>
      <c r="BZ653" s="212"/>
      <c r="CA653" s="212"/>
      <c r="CB653" s="212"/>
      <c r="CC653" s="212"/>
      <c r="CD653" s="212"/>
      <c r="CE653" s="212"/>
      <c r="CF653" s="212"/>
      <c r="CG653" s="212"/>
      <c r="CH653" s="212"/>
      <c r="CI653" s="212"/>
      <c r="CJ653" s="212"/>
      <c r="CK653" s="212"/>
      <c r="CL653" s="212"/>
      <c r="CM653" s="212"/>
      <c r="CN653" s="212"/>
      <c r="CO653" s="212"/>
      <c r="CP653" s="212"/>
      <c r="CQ653" s="212"/>
      <c r="CR653" s="212"/>
      <c r="CS653" s="212"/>
      <c r="CT653" s="212"/>
      <c r="CU653" s="212"/>
      <c r="CV653" s="212"/>
      <c r="CW653" s="212"/>
      <c r="CX653" s="212"/>
      <c r="CY653" s="212"/>
      <c r="CZ653" s="212"/>
      <c r="DA653" s="212"/>
      <c r="DB653" s="212"/>
      <c r="DC653" s="212"/>
      <c r="DD653" s="212"/>
      <c r="DE653" s="212"/>
      <c r="DF653" s="212"/>
      <c r="DG653" s="212"/>
      <c r="DH653" s="212"/>
      <c r="DI653" s="212"/>
      <c r="DJ653" s="212"/>
      <c r="DK653" s="212"/>
      <c r="DL653" s="212"/>
      <c r="DM653" s="212"/>
      <c r="DN653" s="212"/>
      <c r="DO653" s="212"/>
      <c r="DP653" s="212"/>
      <c r="DQ653" s="212"/>
      <c r="DR653" s="212"/>
      <c r="DS653" s="212"/>
      <c r="DT653" s="212"/>
      <c r="DU653" s="212"/>
      <c r="DV653" s="212"/>
      <c r="DW653" s="212"/>
      <c r="DX653" s="212"/>
      <c r="DY653" s="212"/>
      <c r="DZ653" s="212"/>
      <c r="EA653" s="212"/>
      <c r="EB653" s="212"/>
      <c r="EC653" s="212"/>
      <c r="ED653" s="212"/>
      <c r="EE653" s="212"/>
      <c r="EF653" s="212"/>
      <c r="EG653" s="212"/>
      <c r="EH653" s="212"/>
      <c r="EI653" s="212"/>
      <c r="EJ653" s="212"/>
      <c r="EK653" s="212"/>
      <c r="EL653" s="212"/>
      <c r="EM653" s="212"/>
      <c r="EN653" s="212"/>
      <c r="EO653" s="212"/>
      <c r="EP653" s="212"/>
      <c r="EQ653" s="212"/>
      <c r="ER653" s="212"/>
      <c r="ES653" s="212"/>
      <c r="ET653" s="212"/>
      <c r="EU653" s="212"/>
      <c r="EV653" s="212"/>
      <c r="EW653" s="212"/>
      <c r="EX653" s="212"/>
      <c r="EY653" s="212"/>
      <c r="EZ653" s="212"/>
      <c r="FA653" s="212"/>
      <c r="FB653" s="212"/>
      <c r="FC653" s="212"/>
      <c r="FD653" s="212"/>
      <c r="FE653" s="212"/>
      <c r="FF653" s="212"/>
      <c r="FG653" s="212"/>
      <c r="FH653" s="212"/>
      <c r="FI653" s="212"/>
      <c r="FJ653" s="212"/>
      <c r="FK653" s="212"/>
      <c r="FL653" s="212"/>
      <c r="FM653" s="212"/>
      <c r="FN653" s="212"/>
      <c r="FO653" s="212"/>
      <c r="FP653" s="212"/>
      <c r="FQ653" s="212"/>
      <c r="FR653" s="212"/>
      <c r="FS653" s="212"/>
      <c r="FT653" s="212"/>
      <c r="FU653" s="212"/>
      <c r="FV653" s="212"/>
      <c r="FW653" s="212"/>
      <c r="FX653" s="212"/>
      <c r="FY653" s="212"/>
      <c r="FZ653" s="212"/>
      <c r="GA653" s="212"/>
      <c r="GB653" s="212"/>
      <c r="GC653" s="212"/>
      <c r="GD653" s="212"/>
      <c r="GE653" s="212"/>
      <c r="GF653" s="212"/>
      <c r="GG653" s="212"/>
      <c r="GH653" s="212"/>
      <c r="GI653" s="212"/>
      <c r="GJ653" s="212"/>
      <c r="GK653" s="212"/>
      <c r="GL653" s="212"/>
      <c r="GM653" s="212"/>
      <c r="GN653" s="212"/>
      <c r="GO653" s="212"/>
      <c r="GP653" s="212"/>
      <c r="GQ653" s="212"/>
      <c r="GR653" s="212"/>
      <c r="GS653" s="212"/>
      <c r="GT653" s="212"/>
      <c r="GU653" s="212"/>
      <c r="GV653" s="212"/>
      <c r="GW653" s="212"/>
      <c r="GX653" s="212"/>
      <c r="GY653" s="212"/>
      <c r="GZ653" s="212"/>
      <c r="HA653" s="212"/>
      <c r="HB653" s="212"/>
      <c r="HC653" s="212"/>
      <c r="HD653" s="212"/>
      <c r="HE653" s="212"/>
      <c r="HF653" s="212"/>
      <c r="HG653" s="212"/>
      <c r="HH653" s="212"/>
      <c r="HI653" s="212"/>
      <c r="HJ653" s="212"/>
      <c r="HK653" s="212"/>
      <c r="HL653" s="212"/>
      <c r="HM653" s="212"/>
      <c r="HN653" s="212"/>
      <c r="HO653" s="212"/>
      <c r="HP653" s="212"/>
      <c r="HQ653" s="212"/>
      <c r="HR653" s="212"/>
      <c r="HS653" s="212"/>
      <c r="HT653" s="212"/>
      <c r="HU653" s="212"/>
      <c r="HV653" s="212"/>
      <c r="HW653" s="212"/>
      <c r="HX653" s="212"/>
      <c r="HY653" s="212"/>
      <c r="HZ653" s="212"/>
      <c r="IA653" s="212"/>
      <c r="IB653" s="212"/>
      <c r="IC653" s="212"/>
      <c r="ID653" s="212"/>
      <c r="IE653" s="212"/>
      <c r="IF653" s="212"/>
      <c r="IG653" s="212"/>
      <c r="IH653" s="212"/>
    </row>
    <row r="654" spans="1:242" x14ac:dyDescent="0.3">
      <c r="A654" s="16" t="s">
        <v>16</v>
      </c>
      <c r="B654" s="200" t="s">
        <v>204</v>
      </c>
      <c r="C654" s="6" t="s">
        <v>54</v>
      </c>
      <c r="D654" s="21">
        <v>3</v>
      </c>
      <c r="E654" s="8"/>
      <c r="F654" s="143">
        <f>+E654*D654</f>
        <v>0</v>
      </c>
    </row>
    <row r="655" spans="1:242" x14ac:dyDescent="0.3">
      <c r="A655" s="6"/>
      <c r="B655" s="6"/>
      <c r="C655" s="6"/>
      <c r="D655" s="15"/>
      <c r="E655" s="8"/>
      <c r="F655" s="143"/>
    </row>
    <row r="656" spans="1:242" x14ac:dyDescent="0.3">
      <c r="A656" s="49"/>
      <c r="B656" s="293" t="s">
        <v>205</v>
      </c>
      <c r="C656" s="71"/>
      <c r="D656" s="142"/>
      <c r="E656" s="18"/>
      <c r="F656" s="8"/>
    </row>
    <row r="657" spans="1:6" x14ac:dyDescent="0.3">
      <c r="A657" s="49"/>
      <c r="B657" s="6"/>
      <c r="C657" s="71"/>
      <c r="D657" s="142"/>
      <c r="E657" s="18"/>
      <c r="F657" s="8"/>
    </row>
    <row r="658" spans="1:6" ht="16.5" x14ac:dyDescent="0.3">
      <c r="A658" s="16" t="s">
        <v>19</v>
      </c>
      <c r="B658" s="174" t="s">
        <v>206</v>
      </c>
      <c r="C658" s="6" t="s">
        <v>26</v>
      </c>
      <c r="D658" s="21">
        <v>9</v>
      </c>
      <c r="E658" s="8"/>
      <c r="F658" s="143">
        <f>+E658*D658</f>
        <v>0</v>
      </c>
    </row>
    <row r="659" spans="1:6" x14ac:dyDescent="0.3">
      <c r="A659" s="16"/>
      <c r="B659" s="294"/>
      <c r="C659" s="6"/>
      <c r="D659" s="21"/>
      <c r="E659" s="18"/>
      <c r="F659" s="143"/>
    </row>
    <row r="660" spans="1:6" x14ac:dyDescent="0.3">
      <c r="A660" s="16" t="s">
        <v>22</v>
      </c>
      <c r="B660" s="294" t="s">
        <v>207</v>
      </c>
      <c r="C660" s="6" t="s">
        <v>54</v>
      </c>
      <c r="D660" s="21">
        <v>8</v>
      </c>
      <c r="E660" s="18"/>
      <c r="F660" s="143">
        <f>+E660*D660</f>
        <v>0</v>
      </c>
    </row>
    <row r="661" spans="1:6" x14ac:dyDescent="0.3">
      <c r="A661" s="16"/>
      <c r="B661" s="294"/>
      <c r="C661" s="6"/>
      <c r="D661" s="21"/>
      <c r="E661" s="18"/>
      <c r="F661" s="143"/>
    </row>
    <row r="662" spans="1:6" s="234" customFormat="1" ht="28.5" x14ac:dyDescent="0.3">
      <c r="A662" s="295"/>
      <c r="B662" s="296" t="s">
        <v>208</v>
      </c>
      <c r="C662" s="297"/>
      <c r="D662" s="298"/>
      <c r="E662" s="299"/>
      <c r="F662" s="300"/>
    </row>
    <row r="663" spans="1:6" s="234" customFormat="1" x14ac:dyDescent="0.3">
      <c r="A663" s="295"/>
      <c r="B663" s="288"/>
      <c r="C663" s="297"/>
      <c r="D663" s="298"/>
      <c r="E663" s="299"/>
      <c r="F663" s="300"/>
    </row>
    <row r="664" spans="1:6" s="234" customFormat="1" x14ac:dyDescent="0.3">
      <c r="A664" s="190" t="s">
        <v>24</v>
      </c>
      <c r="B664" s="191" t="s">
        <v>209</v>
      </c>
      <c r="C664" s="297" t="s">
        <v>54</v>
      </c>
      <c r="D664" s="298">
        <v>12</v>
      </c>
      <c r="E664" s="8"/>
      <c r="F664" s="143">
        <f>+E664*D664</f>
        <v>0</v>
      </c>
    </row>
    <row r="665" spans="1:6" s="234" customFormat="1" x14ac:dyDescent="0.3">
      <c r="A665" s="190"/>
      <c r="B665" s="191"/>
      <c r="C665" s="297"/>
      <c r="D665" s="298"/>
      <c r="E665" s="299"/>
      <c r="F665" s="299"/>
    </row>
    <row r="666" spans="1:6" s="234" customFormat="1" x14ac:dyDescent="0.3">
      <c r="A666" s="190"/>
      <c r="B666" s="296" t="s">
        <v>210</v>
      </c>
      <c r="C666" s="297"/>
      <c r="D666" s="298"/>
      <c r="E666" s="299"/>
      <c r="F666" s="300"/>
    </row>
    <row r="667" spans="1:6" s="234" customFormat="1" x14ac:dyDescent="0.3">
      <c r="A667" s="190"/>
      <c r="B667" s="301"/>
      <c r="C667" s="297"/>
      <c r="D667" s="298"/>
      <c r="E667" s="299"/>
      <c r="F667" s="300"/>
    </row>
    <row r="668" spans="1:6" s="234" customFormat="1" ht="28.5" x14ac:dyDescent="0.3">
      <c r="A668" s="190" t="s">
        <v>28</v>
      </c>
      <c r="B668" s="191" t="s">
        <v>211</v>
      </c>
      <c r="C668" s="302" t="s">
        <v>69</v>
      </c>
      <c r="D668" s="298">
        <v>24</v>
      </c>
      <c r="E668" s="8"/>
      <c r="F668" s="143">
        <f>+E668*D668</f>
        <v>0</v>
      </c>
    </row>
    <row r="669" spans="1:6" s="234" customFormat="1" x14ac:dyDescent="0.3">
      <c r="A669" s="190"/>
      <c r="B669" s="191"/>
      <c r="C669" s="302"/>
      <c r="D669" s="298"/>
      <c r="E669" s="299"/>
      <c r="F669" s="300"/>
    </row>
    <row r="670" spans="1:6" x14ac:dyDescent="0.3">
      <c r="A670" s="49"/>
      <c r="B670" s="288" t="s">
        <v>212</v>
      </c>
      <c r="C670" s="63"/>
      <c r="D670" s="21"/>
      <c r="E670" s="18"/>
      <c r="F670" s="8"/>
    </row>
    <row r="671" spans="1:6" x14ac:dyDescent="0.3">
      <c r="A671" s="16"/>
      <c r="B671" s="177"/>
      <c r="C671" s="63"/>
      <c r="D671" s="21"/>
      <c r="E671" s="18"/>
      <c r="F671" s="8"/>
    </row>
    <row r="672" spans="1:6" x14ac:dyDescent="0.3">
      <c r="A672" s="49"/>
      <c r="B672" s="288" t="s">
        <v>213</v>
      </c>
      <c r="C672" s="63"/>
      <c r="D672" s="21"/>
      <c r="E672" s="18"/>
      <c r="F672" s="8"/>
    </row>
    <row r="673" spans="1:243" x14ac:dyDescent="0.3">
      <c r="A673" s="16"/>
      <c r="B673" s="177"/>
      <c r="C673" s="63"/>
      <c r="D673" s="21"/>
      <c r="E673" s="18"/>
      <c r="F673" s="8"/>
    </row>
    <row r="674" spans="1:243" s="309" customFormat="1" x14ac:dyDescent="0.3">
      <c r="A674" s="303"/>
      <c r="B674" s="304" t="s">
        <v>214</v>
      </c>
      <c r="C674" s="305"/>
      <c r="D674" s="306"/>
      <c r="E674" s="307"/>
      <c r="F674" s="308"/>
    </row>
    <row r="675" spans="1:243" s="309" customFormat="1" x14ac:dyDescent="0.3">
      <c r="A675" s="303"/>
      <c r="B675" s="310"/>
      <c r="C675" s="305"/>
      <c r="D675" s="306"/>
      <c r="E675" s="307"/>
      <c r="F675" s="308"/>
    </row>
    <row r="676" spans="1:243" s="309" customFormat="1" ht="42.75" x14ac:dyDescent="0.3">
      <c r="A676" s="303" t="s">
        <v>31</v>
      </c>
      <c r="B676" s="311" t="s">
        <v>215</v>
      </c>
      <c r="C676" s="305" t="s">
        <v>216</v>
      </c>
      <c r="D676" s="298">
        <v>46</v>
      </c>
      <c r="E676" s="307"/>
      <c r="F676" s="312">
        <f>+D676*E676</f>
        <v>0</v>
      </c>
    </row>
    <row r="677" spans="1:243" s="309" customFormat="1" x14ac:dyDescent="0.3">
      <c r="A677" s="303"/>
      <c r="B677" s="311"/>
      <c r="C677" s="305"/>
      <c r="D677" s="313"/>
      <c r="E677" s="307"/>
      <c r="F677" s="308"/>
    </row>
    <row r="678" spans="1:243" s="309" customFormat="1" ht="28.5" x14ac:dyDescent="0.3">
      <c r="A678" s="303" t="s">
        <v>33</v>
      </c>
      <c r="B678" s="311" t="s">
        <v>217</v>
      </c>
      <c r="C678" s="305" t="s">
        <v>69</v>
      </c>
      <c r="D678" s="298">
        <v>20</v>
      </c>
      <c r="E678" s="308"/>
      <c r="F678" s="312">
        <f>+D678*E678</f>
        <v>0</v>
      </c>
    </row>
    <row r="679" spans="1:243" s="309" customFormat="1" x14ac:dyDescent="0.3">
      <c r="A679" s="303"/>
      <c r="B679" s="311"/>
      <c r="C679" s="305"/>
      <c r="D679" s="313"/>
      <c r="E679" s="308"/>
      <c r="F679" s="308"/>
    </row>
    <row r="680" spans="1:243" s="221" customFormat="1" x14ac:dyDescent="0.2">
      <c r="A680" s="218"/>
      <c r="B680" s="110"/>
      <c r="C680" s="103"/>
      <c r="D680" s="100"/>
      <c r="E680" s="224"/>
      <c r="F680" s="238"/>
      <c r="G680" s="212"/>
      <c r="H680" s="212"/>
      <c r="I680" s="212"/>
      <c r="J680" s="212"/>
      <c r="K680" s="212"/>
      <c r="L680" s="212"/>
      <c r="M680" s="212"/>
      <c r="N680" s="212"/>
      <c r="O680" s="212"/>
      <c r="P680" s="212"/>
      <c r="Q680" s="212"/>
      <c r="R680" s="212"/>
      <c r="S680" s="212"/>
      <c r="T680" s="212"/>
      <c r="U680" s="212"/>
      <c r="V680" s="212"/>
      <c r="W680" s="212"/>
      <c r="X680" s="212"/>
      <c r="Y680" s="212"/>
      <c r="Z680" s="212"/>
      <c r="AA680" s="212"/>
      <c r="AB680" s="212"/>
      <c r="AC680" s="212"/>
      <c r="AD680" s="212"/>
      <c r="AE680" s="212"/>
      <c r="AF680" s="212"/>
      <c r="AG680" s="212"/>
      <c r="AH680" s="212"/>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c r="BI680" s="212"/>
      <c r="BJ680" s="212"/>
      <c r="BK680" s="212"/>
      <c r="BL680" s="212"/>
      <c r="BM680" s="212"/>
      <c r="BN680" s="212"/>
      <c r="BO680" s="212"/>
      <c r="BP680" s="212"/>
      <c r="BQ680" s="212"/>
      <c r="BR680" s="212"/>
      <c r="BS680" s="212"/>
      <c r="BT680" s="212"/>
      <c r="BU680" s="212"/>
      <c r="BV680" s="212"/>
      <c r="BW680" s="212"/>
      <c r="BX680" s="212"/>
      <c r="BY680" s="212"/>
      <c r="BZ680" s="212"/>
      <c r="CA680" s="212"/>
      <c r="CB680" s="212"/>
      <c r="CC680" s="212"/>
      <c r="CD680" s="212"/>
      <c r="CE680" s="212"/>
      <c r="CF680" s="212"/>
      <c r="CG680" s="212"/>
      <c r="CH680" s="212"/>
      <c r="CI680" s="212"/>
      <c r="CJ680" s="212"/>
      <c r="CK680" s="212"/>
      <c r="CL680" s="212"/>
      <c r="CM680" s="212"/>
      <c r="CN680" s="212"/>
      <c r="CO680" s="212"/>
      <c r="CP680" s="212"/>
      <c r="CQ680" s="212"/>
      <c r="CR680" s="212"/>
      <c r="CS680" s="212"/>
      <c r="CT680" s="212"/>
      <c r="CU680" s="212"/>
      <c r="CV680" s="212"/>
      <c r="CW680" s="212"/>
      <c r="CX680" s="212"/>
      <c r="CY680" s="212"/>
      <c r="CZ680" s="212"/>
      <c r="DA680" s="212"/>
      <c r="DB680" s="212"/>
      <c r="DC680" s="212"/>
      <c r="DD680" s="212"/>
      <c r="DE680" s="212"/>
      <c r="DF680" s="212"/>
      <c r="DG680" s="212"/>
      <c r="DH680" s="212"/>
      <c r="DI680" s="212"/>
      <c r="DJ680" s="212"/>
      <c r="DK680" s="212"/>
      <c r="DL680" s="212"/>
      <c r="DM680" s="212"/>
      <c r="DN680" s="212"/>
      <c r="DO680" s="212"/>
      <c r="DP680" s="212"/>
      <c r="DQ680" s="212"/>
      <c r="DR680" s="212"/>
      <c r="DS680" s="212"/>
      <c r="DT680" s="212"/>
      <c r="DU680" s="212"/>
      <c r="DV680" s="212"/>
      <c r="DW680" s="212"/>
      <c r="DX680" s="212"/>
      <c r="DY680" s="212"/>
      <c r="DZ680" s="212"/>
      <c r="EA680" s="212"/>
      <c r="EB680" s="212"/>
      <c r="EC680" s="212"/>
      <c r="ED680" s="212"/>
      <c r="EE680" s="212"/>
      <c r="EF680" s="212"/>
      <c r="EG680" s="212"/>
      <c r="EH680" s="212"/>
      <c r="EI680" s="212"/>
      <c r="EJ680" s="212"/>
      <c r="EK680" s="212"/>
      <c r="EL680" s="212"/>
      <c r="EM680" s="212"/>
      <c r="EN680" s="212"/>
      <c r="EO680" s="212"/>
      <c r="EP680" s="212"/>
      <c r="EQ680" s="212"/>
      <c r="ER680" s="212"/>
      <c r="ES680" s="212"/>
      <c r="ET680" s="212"/>
      <c r="EU680" s="212"/>
      <c r="EV680" s="212"/>
      <c r="EW680" s="212"/>
      <c r="EX680" s="212"/>
      <c r="EY680" s="212"/>
      <c r="EZ680" s="212"/>
      <c r="FA680" s="212"/>
      <c r="FB680" s="212"/>
      <c r="FC680" s="212"/>
      <c r="FD680" s="212"/>
      <c r="FE680" s="212"/>
      <c r="FF680" s="212"/>
      <c r="FG680" s="212"/>
      <c r="FH680" s="212"/>
      <c r="FI680" s="212"/>
      <c r="FJ680" s="212"/>
      <c r="FK680" s="212"/>
      <c r="FL680" s="212"/>
      <c r="FM680" s="212"/>
      <c r="FN680" s="212"/>
      <c r="FO680" s="212"/>
      <c r="FP680" s="212"/>
      <c r="FQ680" s="212"/>
      <c r="FR680" s="212"/>
      <c r="FS680" s="212"/>
      <c r="FT680" s="212"/>
      <c r="FU680" s="212"/>
      <c r="FV680" s="212"/>
      <c r="FW680" s="212"/>
      <c r="FX680" s="212"/>
      <c r="FY680" s="212"/>
      <c r="FZ680" s="212"/>
      <c r="GA680" s="212"/>
      <c r="GB680" s="212"/>
      <c r="GC680" s="212"/>
      <c r="GD680" s="212"/>
      <c r="GE680" s="212"/>
      <c r="GF680" s="212"/>
      <c r="GG680" s="212"/>
      <c r="GH680" s="212"/>
      <c r="GI680" s="212"/>
      <c r="GJ680" s="212"/>
      <c r="GK680" s="212"/>
      <c r="GL680" s="212"/>
      <c r="GM680" s="212"/>
      <c r="GN680" s="212"/>
      <c r="GO680" s="212"/>
      <c r="GP680" s="212"/>
      <c r="GQ680" s="212"/>
      <c r="GR680" s="212"/>
      <c r="GS680" s="212"/>
      <c r="GT680" s="212"/>
      <c r="GU680" s="212"/>
      <c r="GV680" s="212"/>
      <c r="GW680" s="212"/>
      <c r="GX680" s="212"/>
      <c r="GY680" s="212"/>
      <c r="GZ680" s="212"/>
      <c r="HA680" s="212"/>
      <c r="HB680" s="212"/>
      <c r="HC680" s="212"/>
      <c r="HD680" s="212"/>
      <c r="HE680" s="212"/>
      <c r="HF680" s="212"/>
      <c r="HG680" s="212"/>
      <c r="HH680" s="212"/>
      <c r="HI680" s="212"/>
      <c r="HJ680" s="212"/>
      <c r="HK680" s="212"/>
      <c r="HL680" s="212"/>
      <c r="HM680" s="212"/>
      <c r="HN680" s="212"/>
      <c r="HO680" s="212"/>
      <c r="HP680" s="212"/>
      <c r="HQ680" s="212"/>
      <c r="HR680" s="212"/>
      <c r="HS680" s="212"/>
      <c r="HT680" s="212"/>
      <c r="HU680" s="212"/>
      <c r="HV680" s="212"/>
      <c r="HW680" s="212"/>
      <c r="HX680" s="212"/>
      <c r="HY680" s="212"/>
      <c r="HZ680" s="212"/>
      <c r="IA680" s="212"/>
      <c r="IB680" s="212"/>
      <c r="IC680" s="212"/>
      <c r="ID680" s="212"/>
      <c r="IE680" s="212"/>
      <c r="IF680" s="212"/>
      <c r="IG680" s="212"/>
      <c r="IH680" s="212"/>
    </row>
    <row r="681" spans="1:243" s="221" customFormat="1" x14ac:dyDescent="0.2">
      <c r="A681" s="239"/>
      <c r="B681" s="257"/>
      <c r="C681" s="257"/>
      <c r="D681" s="258"/>
      <c r="E681" s="242"/>
      <c r="F681" s="242"/>
    </row>
    <row r="682" spans="1:243" s="221" customFormat="1" x14ac:dyDescent="0.2">
      <c r="A682" s="105"/>
      <c r="B682" s="259" t="s">
        <v>43</v>
      </c>
      <c r="C682" s="259"/>
      <c r="D682" s="241"/>
      <c r="E682" s="224"/>
      <c r="F682" s="260">
        <f>SUM(F647:F679)</f>
        <v>0</v>
      </c>
      <c r="G682" s="212"/>
      <c r="H682" s="212"/>
      <c r="I682" s="212"/>
      <c r="J682" s="212"/>
      <c r="K682" s="212"/>
      <c r="L682" s="212"/>
      <c r="M682" s="212"/>
      <c r="N682" s="212"/>
      <c r="O682" s="212"/>
      <c r="P682" s="212"/>
      <c r="Q682" s="212"/>
      <c r="R682" s="212"/>
      <c r="S682" s="212"/>
      <c r="T682" s="212"/>
      <c r="U682" s="212"/>
      <c r="V682" s="212"/>
      <c r="W682" s="212"/>
      <c r="X682" s="212"/>
      <c r="Y682" s="212"/>
      <c r="Z682" s="212"/>
      <c r="AA682" s="212"/>
      <c r="AB682" s="212"/>
      <c r="AC682" s="212"/>
      <c r="AD682" s="212"/>
      <c r="AE682" s="212"/>
      <c r="AF682" s="212"/>
      <c r="AG682" s="212"/>
      <c r="AH682" s="212"/>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c r="BI682" s="212"/>
      <c r="BJ682" s="212"/>
      <c r="BK682" s="212"/>
      <c r="BL682" s="212"/>
      <c r="BM682" s="212"/>
      <c r="BN682" s="212"/>
      <c r="BO682" s="212"/>
      <c r="BP682" s="212"/>
      <c r="BQ682" s="212"/>
      <c r="BR682" s="212"/>
      <c r="BS682" s="212"/>
      <c r="BT682" s="212"/>
      <c r="BU682" s="212"/>
      <c r="BV682" s="212"/>
      <c r="BW682" s="212"/>
      <c r="BX682" s="212"/>
      <c r="BY682" s="212"/>
      <c r="BZ682" s="212"/>
      <c r="CA682" s="212"/>
      <c r="CB682" s="212"/>
      <c r="CC682" s="212"/>
      <c r="CD682" s="212"/>
      <c r="CE682" s="212"/>
      <c r="CF682" s="212"/>
      <c r="CG682" s="212"/>
      <c r="CH682" s="212"/>
      <c r="CI682" s="212"/>
      <c r="CJ682" s="212"/>
      <c r="CK682" s="212"/>
      <c r="CL682" s="212"/>
      <c r="CM682" s="212"/>
      <c r="CN682" s="212"/>
      <c r="CO682" s="212"/>
      <c r="CP682" s="212"/>
      <c r="CQ682" s="212"/>
      <c r="CR682" s="212"/>
      <c r="CS682" s="212"/>
      <c r="CT682" s="212"/>
      <c r="CU682" s="212"/>
      <c r="CV682" s="212"/>
      <c r="CW682" s="212"/>
      <c r="CX682" s="212"/>
      <c r="CY682" s="212"/>
      <c r="CZ682" s="212"/>
      <c r="DA682" s="212"/>
      <c r="DB682" s="212"/>
      <c r="DC682" s="212"/>
      <c r="DD682" s="212"/>
      <c r="DE682" s="212"/>
      <c r="DF682" s="212"/>
      <c r="DG682" s="212"/>
      <c r="DH682" s="212"/>
      <c r="DI682" s="212"/>
      <c r="DJ682" s="212"/>
      <c r="DK682" s="212"/>
      <c r="DL682" s="212"/>
      <c r="DM682" s="212"/>
      <c r="DN682" s="212"/>
      <c r="DO682" s="212"/>
      <c r="DP682" s="212"/>
      <c r="DQ682" s="212"/>
      <c r="DR682" s="212"/>
      <c r="DS682" s="212"/>
      <c r="DT682" s="212"/>
      <c r="DU682" s="212"/>
      <c r="DV682" s="212"/>
      <c r="DW682" s="212"/>
      <c r="DX682" s="212"/>
      <c r="DY682" s="212"/>
      <c r="DZ682" s="212"/>
      <c r="EA682" s="212"/>
      <c r="EB682" s="212"/>
      <c r="EC682" s="212"/>
      <c r="ED682" s="212"/>
      <c r="EE682" s="212"/>
      <c r="EF682" s="212"/>
      <c r="EG682" s="212"/>
      <c r="EH682" s="212"/>
      <c r="EI682" s="212"/>
      <c r="EJ682" s="212"/>
      <c r="EK682" s="212"/>
      <c r="EL682" s="212"/>
      <c r="EM682" s="212"/>
      <c r="EN682" s="212"/>
      <c r="EO682" s="212"/>
      <c r="EP682" s="212"/>
      <c r="EQ682" s="212"/>
      <c r="ER682" s="212"/>
      <c r="ES682" s="212"/>
      <c r="ET682" s="212"/>
      <c r="EU682" s="212"/>
      <c r="EV682" s="212"/>
      <c r="EW682" s="212"/>
      <c r="EX682" s="212"/>
      <c r="EY682" s="212"/>
      <c r="EZ682" s="212"/>
      <c r="FA682" s="212"/>
      <c r="FB682" s="212"/>
      <c r="FC682" s="212"/>
      <c r="FD682" s="212"/>
      <c r="FE682" s="212"/>
      <c r="FF682" s="212"/>
      <c r="FG682" s="212"/>
      <c r="FH682" s="212"/>
      <c r="FI682" s="212"/>
      <c r="FJ682" s="212"/>
      <c r="FK682" s="212"/>
      <c r="FL682" s="212"/>
      <c r="FM682" s="212"/>
      <c r="FN682" s="212"/>
      <c r="FO682" s="212"/>
      <c r="FP682" s="212"/>
      <c r="FQ682" s="212"/>
      <c r="FR682" s="212"/>
      <c r="FS682" s="212"/>
      <c r="FT682" s="212"/>
      <c r="FU682" s="212"/>
      <c r="FV682" s="212"/>
      <c r="FW682" s="212"/>
      <c r="FX682" s="212"/>
      <c r="FY682" s="212"/>
      <c r="FZ682" s="212"/>
      <c r="GA682" s="212"/>
      <c r="GB682" s="212"/>
      <c r="GC682" s="212"/>
      <c r="GD682" s="212"/>
      <c r="GE682" s="212"/>
      <c r="GF682" s="212"/>
      <c r="GG682" s="212"/>
      <c r="GH682" s="212"/>
      <c r="GI682" s="212"/>
      <c r="GJ682" s="212"/>
      <c r="GK682" s="212"/>
      <c r="GL682" s="212"/>
      <c r="GM682" s="212"/>
      <c r="GN682" s="212"/>
      <c r="GO682" s="212"/>
      <c r="GP682" s="212"/>
      <c r="GQ682" s="212"/>
      <c r="GR682" s="212"/>
      <c r="GS682" s="212"/>
      <c r="GT682" s="212"/>
      <c r="GU682" s="212"/>
      <c r="GV682" s="212"/>
      <c r="GW682" s="212"/>
      <c r="GX682" s="212"/>
      <c r="GY682" s="212"/>
      <c r="GZ682" s="212"/>
      <c r="HA682" s="212"/>
      <c r="HB682" s="212"/>
      <c r="HC682" s="212"/>
      <c r="HD682" s="212"/>
      <c r="HE682" s="212"/>
      <c r="HF682" s="212"/>
      <c r="HG682" s="212"/>
      <c r="HH682" s="212"/>
      <c r="HI682" s="212"/>
      <c r="HJ682" s="212"/>
      <c r="HK682" s="212"/>
      <c r="HL682" s="212"/>
      <c r="HM682" s="212"/>
      <c r="HN682" s="212"/>
      <c r="HO682" s="212"/>
      <c r="HP682" s="212"/>
      <c r="HQ682" s="212"/>
      <c r="HR682" s="212"/>
      <c r="HS682" s="212"/>
      <c r="HT682" s="212"/>
      <c r="HU682" s="212"/>
      <c r="HV682" s="212"/>
      <c r="HW682" s="212"/>
      <c r="HX682" s="212"/>
      <c r="HY682" s="212"/>
      <c r="HZ682" s="212"/>
      <c r="IA682" s="212"/>
      <c r="IB682" s="212"/>
      <c r="IC682" s="212"/>
      <c r="ID682" s="212"/>
      <c r="IE682" s="212"/>
      <c r="IF682" s="212"/>
      <c r="IG682" s="212"/>
      <c r="IH682" s="212"/>
      <c r="II682" s="212"/>
    </row>
    <row r="683" spans="1:243" s="221" customFormat="1" x14ac:dyDescent="0.3">
      <c r="A683" s="244"/>
      <c r="B683" s="245" t="s">
        <v>0</v>
      </c>
      <c r="C683" s="245"/>
      <c r="D683" s="246"/>
      <c r="E683" s="238"/>
      <c r="F683" s="238"/>
      <c r="G683" s="212"/>
      <c r="H683" s="212"/>
      <c r="I683" s="212"/>
      <c r="J683" s="212"/>
      <c r="K683" s="212"/>
      <c r="L683" s="212"/>
      <c r="M683" s="212"/>
      <c r="N683" s="212"/>
      <c r="O683" s="212"/>
      <c r="P683" s="212"/>
      <c r="Q683" s="212"/>
      <c r="R683" s="212"/>
      <c r="S683" s="212"/>
      <c r="T683" s="212"/>
      <c r="U683" s="212"/>
      <c r="V683" s="212"/>
      <c r="W683" s="212"/>
      <c r="X683" s="212"/>
      <c r="Y683" s="212"/>
      <c r="Z683" s="212"/>
      <c r="AA683" s="212"/>
      <c r="AB683" s="212"/>
      <c r="AC683" s="212"/>
      <c r="AD683" s="212"/>
      <c r="AE683" s="212"/>
      <c r="AF683" s="212"/>
      <c r="AG683" s="212"/>
      <c r="AH683" s="212"/>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c r="BI683" s="212"/>
      <c r="BJ683" s="212"/>
      <c r="BK683" s="212"/>
      <c r="BL683" s="212"/>
      <c r="BM683" s="212"/>
      <c r="BN683" s="212"/>
      <c r="BO683" s="212"/>
      <c r="BP683" s="212"/>
      <c r="BQ683" s="212"/>
      <c r="BR683" s="212"/>
      <c r="BS683" s="212"/>
      <c r="BT683" s="212"/>
      <c r="BU683" s="212"/>
      <c r="BV683" s="212"/>
      <c r="BW683" s="212"/>
      <c r="BX683" s="212"/>
      <c r="BY683" s="212"/>
      <c r="BZ683" s="212"/>
      <c r="CA683" s="212"/>
      <c r="CB683" s="212"/>
      <c r="CC683" s="212"/>
      <c r="CD683" s="212"/>
      <c r="CE683" s="212"/>
      <c r="CF683" s="212"/>
      <c r="CG683" s="212"/>
      <c r="CH683" s="212"/>
      <c r="CI683" s="212"/>
      <c r="CJ683" s="212"/>
      <c r="CK683" s="212"/>
      <c r="CL683" s="212"/>
      <c r="CM683" s="212"/>
      <c r="CN683" s="212"/>
      <c r="CO683" s="212"/>
      <c r="CP683" s="212"/>
      <c r="CQ683" s="212"/>
      <c r="CR683" s="212"/>
      <c r="CS683" s="212"/>
      <c r="CT683" s="212"/>
      <c r="CU683" s="212"/>
      <c r="CV683" s="212"/>
      <c r="CW683" s="212"/>
      <c r="CX683" s="212"/>
      <c r="CY683" s="212"/>
      <c r="CZ683" s="212"/>
      <c r="DA683" s="212"/>
      <c r="DB683" s="212"/>
      <c r="DC683" s="212"/>
      <c r="DD683" s="212"/>
      <c r="DE683" s="212"/>
      <c r="DF683" s="212"/>
      <c r="DG683" s="212"/>
      <c r="DH683" s="212"/>
      <c r="DI683" s="212"/>
      <c r="DJ683" s="212"/>
      <c r="DK683" s="212"/>
      <c r="DL683" s="212"/>
      <c r="DM683" s="212"/>
      <c r="DN683" s="212"/>
      <c r="DO683" s="212"/>
      <c r="DP683" s="212"/>
      <c r="DQ683" s="212"/>
      <c r="DR683" s="212"/>
      <c r="DS683" s="212"/>
      <c r="DT683" s="212"/>
      <c r="DU683" s="212"/>
      <c r="DV683" s="212"/>
      <c r="DW683" s="212"/>
      <c r="DX683" s="212"/>
      <c r="DY683" s="212"/>
      <c r="DZ683" s="212"/>
      <c r="EA683" s="212"/>
      <c r="EB683" s="212"/>
      <c r="EC683" s="212"/>
      <c r="ED683" s="212"/>
      <c r="EE683" s="212"/>
      <c r="EF683" s="212"/>
      <c r="EG683" s="212"/>
      <c r="EH683" s="212"/>
      <c r="EI683" s="212"/>
      <c r="EJ683" s="212"/>
      <c r="EK683" s="212"/>
      <c r="EL683" s="212"/>
      <c r="EM683" s="212"/>
      <c r="EN683" s="212"/>
      <c r="EO683" s="212"/>
      <c r="EP683" s="212"/>
      <c r="EQ683" s="212"/>
      <c r="ER683" s="212"/>
      <c r="ES683" s="212"/>
      <c r="ET683" s="212"/>
      <c r="EU683" s="212"/>
      <c r="EV683" s="212"/>
      <c r="EW683" s="212"/>
      <c r="EX683" s="212"/>
      <c r="EY683" s="212"/>
      <c r="EZ683" s="212"/>
      <c r="FA683" s="212"/>
      <c r="FB683" s="212"/>
      <c r="FC683" s="212"/>
      <c r="FD683" s="212"/>
      <c r="FE683" s="212"/>
      <c r="FF683" s="212"/>
      <c r="FG683" s="212"/>
      <c r="FH683" s="212"/>
      <c r="FI683" s="212"/>
      <c r="FJ683" s="212"/>
      <c r="FK683" s="212"/>
      <c r="FL683" s="212"/>
      <c r="FM683" s="212"/>
      <c r="FN683" s="212"/>
      <c r="FO683" s="212"/>
      <c r="FP683" s="212"/>
      <c r="FQ683" s="212"/>
      <c r="FR683" s="212"/>
      <c r="FS683" s="212"/>
      <c r="FT683" s="212"/>
      <c r="FU683" s="212"/>
      <c r="FV683" s="212"/>
      <c r="FW683" s="212"/>
      <c r="FX683" s="212"/>
      <c r="FY683" s="212"/>
      <c r="FZ683" s="212"/>
      <c r="GA683" s="212"/>
      <c r="GB683" s="212"/>
      <c r="GC683" s="212"/>
      <c r="GD683" s="212"/>
      <c r="GE683" s="212"/>
      <c r="GF683" s="212"/>
      <c r="GG683" s="212"/>
      <c r="GH683" s="212"/>
      <c r="GI683" s="212"/>
      <c r="GJ683" s="212"/>
      <c r="GK683" s="212"/>
      <c r="GL683" s="212"/>
      <c r="GM683" s="212"/>
      <c r="GN683" s="212"/>
      <c r="GO683" s="212"/>
      <c r="GP683" s="212"/>
      <c r="GQ683" s="212"/>
      <c r="GR683" s="212"/>
      <c r="GS683" s="212"/>
      <c r="GT683" s="212"/>
      <c r="GU683" s="212"/>
      <c r="GV683" s="212"/>
      <c r="GW683" s="212"/>
      <c r="GX683" s="212"/>
      <c r="GY683" s="212"/>
      <c r="GZ683" s="212"/>
      <c r="HA683" s="212"/>
      <c r="HB683" s="212"/>
      <c r="HC683" s="212"/>
      <c r="HD683" s="212"/>
      <c r="HE683" s="212"/>
      <c r="HF683" s="212"/>
      <c r="HG683" s="212"/>
      <c r="HH683" s="212"/>
      <c r="HI683" s="212"/>
      <c r="HJ683" s="212"/>
      <c r="HK683" s="212"/>
      <c r="HL683" s="212"/>
      <c r="HM683" s="212"/>
      <c r="HN683" s="212"/>
      <c r="HO683" s="212"/>
      <c r="HP683" s="212"/>
      <c r="HQ683" s="212"/>
      <c r="HR683" s="212"/>
      <c r="HS683" s="212"/>
      <c r="HT683" s="212"/>
      <c r="HU683" s="212"/>
      <c r="HV683" s="212"/>
      <c r="HW683" s="212"/>
      <c r="HX683" s="212"/>
      <c r="HY683" s="212"/>
      <c r="HZ683" s="212"/>
      <c r="IA683" s="212"/>
      <c r="IB683" s="212"/>
      <c r="IC683" s="212"/>
      <c r="ID683" s="212"/>
      <c r="IE683" s="212"/>
      <c r="IF683" s="212"/>
      <c r="IG683" s="212"/>
      <c r="IH683" s="212"/>
      <c r="II683" s="212"/>
    </row>
    <row r="684" spans="1:243" s="221" customFormat="1" x14ac:dyDescent="0.3">
      <c r="A684" s="215"/>
      <c r="B684" s="281"/>
      <c r="C684" s="171"/>
      <c r="D684" s="37"/>
      <c r="E684" s="38"/>
      <c r="F684" s="172"/>
      <c r="G684" s="212"/>
      <c r="H684" s="212"/>
      <c r="I684" s="212"/>
      <c r="J684" s="212"/>
      <c r="K684" s="212"/>
      <c r="L684" s="212"/>
      <c r="M684" s="212"/>
      <c r="N684" s="212"/>
      <c r="O684" s="212"/>
      <c r="P684" s="212"/>
      <c r="Q684" s="212"/>
      <c r="R684" s="212"/>
      <c r="S684" s="212"/>
      <c r="T684" s="212"/>
      <c r="U684" s="212"/>
      <c r="V684" s="212"/>
      <c r="W684" s="212"/>
      <c r="X684" s="212"/>
      <c r="Y684" s="212"/>
      <c r="Z684" s="212"/>
      <c r="AA684" s="212"/>
      <c r="AB684" s="212"/>
      <c r="AC684" s="212"/>
      <c r="AD684" s="212"/>
      <c r="AE684" s="212"/>
      <c r="AF684" s="212"/>
      <c r="AG684" s="212"/>
      <c r="AH684" s="212"/>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c r="BI684" s="212"/>
      <c r="BJ684" s="212"/>
      <c r="BK684" s="212"/>
      <c r="BL684" s="212"/>
      <c r="BM684" s="212"/>
      <c r="BN684" s="212"/>
      <c r="BO684" s="212"/>
      <c r="BP684" s="212"/>
      <c r="BQ684" s="212"/>
      <c r="BR684" s="212"/>
      <c r="BS684" s="212"/>
      <c r="BT684" s="212"/>
      <c r="BU684" s="212"/>
      <c r="BV684" s="212"/>
      <c r="BW684" s="212"/>
      <c r="BX684" s="212"/>
      <c r="BY684" s="212"/>
      <c r="BZ684" s="212"/>
      <c r="CA684" s="212"/>
      <c r="CB684" s="212"/>
      <c r="CC684" s="212"/>
      <c r="CD684" s="212"/>
      <c r="CE684" s="212"/>
      <c r="CF684" s="212"/>
      <c r="CG684" s="212"/>
      <c r="CH684" s="212"/>
      <c r="CI684" s="212"/>
      <c r="CJ684" s="212"/>
      <c r="CK684" s="212"/>
      <c r="CL684" s="212"/>
      <c r="CM684" s="212"/>
      <c r="CN684" s="212"/>
      <c r="CO684" s="212"/>
      <c r="CP684" s="212"/>
      <c r="CQ684" s="212"/>
      <c r="CR684" s="212"/>
      <c r="CS684" s="212"/>
      <c r="CT684" s="212"/>
      <c r="CU684" s="212"/>
      <c r="CV684" s="212"/>
      <c r="CW684" s="212"/>
      <c r="CX684" s="212"/>
      <c r="CY684" s="212"/>
      <c r="CZ684" s="212"/>
      <c r="DA684" s="212"/>
      <c r="DB684" s="212"/>
      <c r="DC684" s="212"/>
      <c r="DD684" s="212"/>
      <c r="DE684" s="212"/>
      <c r="DF684" s="212"/>
      <c r="DG684" s="212"/>
      <c r="DH684" s="212"/>
      <c r="DI684" s="212"/>
      <c r="DJ684" s="212"/>
      <c r="DK684" s="212"/>
      <c r="DL684" s="212"/>
      <c r="DM684" s="212"/>
      <c r="DN684" s="212"/>
      <c r="DO684" s="212"/>
      <c r="DP684" s="212"/>
      <c r="DQ684" s="212"/>
      <c r="DR684" s="212"/>
      <c r="DS684" s="212"/>
      <c r="DT684" s="212"/>
      <c r="DU684" s="212"/>
      <c r="DV684" s="212"/>
      <c r="DW684" s="212"/>
      <c r="DX684" s="212"/>
      <c r="DY684" s="212"/>
      <c r="DZ684" s="212"/>
      <c r="EA684" s="212"/>
      <c r="EB684" s="212"/>
      <c r="EC684" s="212"/>
      <c r="ED684" s="212"/>
      <c r="EE684" s="212"/>
      <c r="EF684" s="212"/>
      <c r="EG684" s="212"/>
      <c r="EH684" s="212"/>
      <c r="EI684" s="212"/>
      <c r="EJ684" s="212"/>
      <c r="EK684" s="212"/>
      <c r="EL684" s="212"/>
      <c r="EM684" s="212"/>
      <c r="EN684" s="212"/>
      <c r="EO684" s="212"/>
      <c r="EP684" s="212"/>
      <c r="EQ684" s="212"/>
      <c r="ER684" s="212"/>
      <c r="ES684" s="212"/>
      <c r="ET684" s="212"/>
      <c r="EU684" s="212"/>
      <c r="EV684" s="212"/>
      <c r="EW684" s="212"/>
      <c r="EX684" s="212"/>
      <c r="EY684" s="212"/>
      <c r="EZ684" s="212"/>
      <c r="FA684" s="212"/>
      <c r="FB684" s="212"/>
      <c r="FC684" s="212"/>
      <c r="FD684" s="212"/>
      <c r="FE684" s="212"/>
      <c r="FF684" s="212"/>
      <c r="FG684" s="212"/>
      <c r="FH684" s="212"/>
      <c r="FI684" s="212"/>
      <c r="FJ684" s="212"/>
      <c r="FK684" s="212"/>
      <c r="FL684" s="212"/>
      <c r="FM684" s="212"/>
      <c r="FN684" s="212"/>
      <c r="FO684" s="212"/>
      <c r="FP684" s="212"/>
      <c r="FQ684" s="212"/>
      <c r="FR684" s="212"/>
      <c r="FS684" s="212"/>
      <c r="FT684" s="212"/>
      <c r="FU684" s="212"/>
      <c r="FV684" s="212"/>
      <c r="FW684" s="212"/>
      <c r="FX684" s="212"/>
      <c r="FY684" s="212"/>
      <c r="FZ684" s="212"/>
      <c r="GA684" s="212"/>
      <c r="GB684" s="212"/>
      <c r="GC684" s="212"/>
      <c r="GD684" s="212"/>
      <c r="GE684" s="212"/>
      <c r="GF684" s="212"/>
      <c r="GG684" s="212"/>
      <c r="GH684" s="212"/>
      <c r="GI684" s="212"/>
      <c r="GJ684" s="212"/>
      <c r="GK684" s="212"/>
      <c r="GL684" s="212"/>
      <c r="GM684" s="212"/>
      <c r="GN684" s="212"/>
      <c r="GO684" s="212"/>
      <c r="GP684" s="212"/>
      <c r="GQ684" s="212"/>
      <c r="GR684" s="212"/>
      <c r="GS684" s="212"/>
      <c r="GT684" s="212"/>
      <c r="GU684" s="212"/>
      <c r="GV684" s="212"/>
      <c r="GW684" s="212"/>
      <c r="GX684" s="212"/>
      <c r="GY684" s="212"/>
      <c r="GZ684" s="212"/>
      <c r="HA684" s="212"/>
      <c r="HB684" s="212"/>
      <c r="HC684" s="212"/>
      <c r="HD684" s="212"/>
      <c r="HE684" s="212"/>
      <c r="HF684" s="212"/>
      <c r="HG684" s="212"/>
      <c r="HH684" s="212"/>
      <c r="HI684" s="212"/>
      <c r="HJ684" s="212"/>
      <c r="HK684" s="212"/>
      <c r="HL684" s="212"/>
      <c r="HM684" s="212"/>
      <c r="HN684" s="212"/>
      <c r="HO684" s="212"/>
      <c r="HP684" s="212"/>
      <c r="HQ684" s="212"/>
      <c r="HR684" s="212"/>
      <c r="HS684" s="212"/>
      <c r="HT684" s="212"/>
      <c r="HU684" s="212"/>
      <c r="HV684" s="212"/>
      <c r="HW684" s="212"/>
      <c r="HX684" s="212"/>
      <c r="HY684" s="212"/>
      <c r="HZ684" s="212"/>
      <c r="IA684" s="212"/>
      <c r="IB684" s="212"/>
      <c r="IC684" s="212"/>
      <c r="ID684" s="212"/>
      <c r="IE684" s="212"/>
      <c r="IF684" s="212"/>
      <c r="IG684" s="212"/>
      <c r="IH684" s="212"/>
      <c r="II684" s="212"/>
    </row>
    <row r="685" spans="1:243" s="221" customFormat="1" x14ac:dyDescent="0.3">
      <c r="A685" s="109" t="s">
        <v>1</v>
      </c>
      <c r="B685" s="63" t="s">
        <v>199</v>
      </c>
      <c r="C685" s="63" t="s">
        <v>3</v>
      </c>
      <c r="D685" s="15" t="s">
        <v>4</v>
      </c>
      <c r="E685" s="173"/>
      <c r="F685" s="173" t="s">
        <v>107</v>
      </c>
      <c r="G685" s="212"/>
      <c r="H685" s="212"/>
      <c r="I685" s="212"/>
      <c r="J685" s="212"/>
      <c r="K685" s="212"/>
      <c r="L685" s="212"/>
      <c r="M685" s="212"/>
      <c r="N685" s="212"/>
      <c r="O685" s="212"/>
      <c r="P685" s="212"/>
      <c r="Q685" s="212"/>
      <c r="R685" s="212"/>
      <c r="S685" s="212"/>
      <c r="T685" s="212"/>
      <c r="U685" s="212"/>
      <c r="V685" s="212"/>
      <c r="W685" s="212"/>
      <c r="X685" s="212"/>
      <c r="Y685" s="212"/>
      <c r="Z685" s="212"/>
      <c r="AA685" s="212"/>
      <c r="AB685" s="212"/>
      <c r="AC685" s="212"/>
      <c r="AD685" s="212"/>
      <c r="AE685" s="212"/>
      <c r="AF685" s="212"/>
      <c r="AG685" s="212"/>
      <c r="AH685" s="212"/>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c r="BI685" s="212"/>
      <c r="BJ685" s="212"/>
      <c r="BK685" s="212"/>
      <c r="BL685" s="212"/>
      <c r="BM685" s="212"/>
      <c r="BN685" s="212"/>
      <c r="BO685" s="212"/>
      <c r="BP685" s="212"/>
      <c r="BQ685" s="212"/>
      <c r="BR685" s="212"/>
      <c r="BS685" s="212"/>
      <c r="BT685" s="212"/>
      <c r="BU685" s="212"/>
      <c r="BV685" s="212"/>
      <c r="BW685" s="212"/>
      <c r="BX685" s="212"/>
      <c r="BY685" s="212"/>
      <c r="BZ685" s="212"/>
      <c r="CA685" s="212"/>
      <c r="CB685" s="212"/>
      <c r="CC685" s="212"/>
      <c r="CD685" s="212"/>
      <c r="CE685" s="212"/>
      <c r="CF685" s="212"/>
      <c r="CG685" s="212"/>
      <c r="CH685" s="212"/>
      <c r="CI685" s="212"/>
      <c r="CJ685" s="212"/>
      <c r="CK685" s="212"/>
      <c r="CL685" s="212"/>
      <c r="CM685" s="212"/>
      <c r="CN685" s="212"/>
      <c r="CO685" s="212"/>
      <c r="CP685" s="212"/>
      <c r="CQ685" s="212"/>
      <c r="CR685" s="212"/>
      <c r="CS685" s="212"/>
      <c r="CT685" s="212"/>
      <c r="CU685" s="212"/>
      <c r="CV685" s="212"/>
      <c r="CW685" s="212"/>
      <c r="CX685" s="212"/>
      <c r="CY685" s="212"/>
      <c r="CZ685" s="212"/>
      <c r="DA685" s="212"/>
      <c r="DB685" s="212"/>
      <c r="DC685" s="212"/>
      <c r="DD685" s="212"/>
      <c r="DE685" s="212"/>
      <c r="DF685" s="212"/>
      <c r="DG685" s="212"/>
      <c r="DH685" s="212"/>
      <c r="DI685" s="212"/>
      <c r="DJ685" s="212"/>
      <c r="DK685" s="212"/>
      <c r="DL685" s="212"/>
      <c r="DM685" s="212"/>
      <c r="DN685" s="212"/>
      <c r="DO685" s="212"/>
      <c r="DP685" s="212"/>
      <c r="DQ685" s="212"/>
      <c r="DR685" s="212"/>
      <c r="DS685" s="212"/>
      <c r="DT685" s="212"/>
      <c r="DU685" s="212"/>
      <c r="DV685" s="212"/>
      <c r="DW685" s="212"/>
      <c r="DX685" s="212"/>
      <c r="DY685" s="212"/>
      <c r="DZ685" s="212"/>
      <c r="EA685" s="212"/>
      <c r="EB685" s="212"/>
      <c r="EC685" s="212"/>
      <c r="ED685" s="212"/>
      <c r="EE685" s="212"/>
      <c r="EF685" s="212"/>
      <c r="EG685" s="212"/>
      <c r="EH685" s="212"/>
      <c r="EI685" s="212"/>
      <c r="EJ685" s="212"/>
      <c r="EK685" s="212"/>
      <c r="EL685" s="212"/>
      <c r="EM685" s="212"/>
      <c r="EN685" s="212"/>
      <c r="EO685" s="212"/>
      <c r="EP685" s="212"/>
      <c r="EQ685" s="212"/>
      <c r="ER685" s="212"/>
      <c r="ES685" s="212"/>
      <c r="ET685" s="212"/>
      <c r="EU685" s="212"/>
      <c r="EV685" s="212"/>
      <c r="EW685" s="212"/>
      <c r="EX685" s="212"/>
      <c r="EY685" s="212"/>
      <c r="EZ685" s="212"/>
      <c r="FA685" s="212"/>
      <c r="FB685" s="212"/>
      <c r="FC685" s="212"/>
      <c r="FD685" s="212"/>
      <c r="FE685" s="212"/>
      <c r="FF685" s="212"/>
      <c r="FG685" s="212"/>
      <c r="FH685" s="212"/>
      <c r="FI685" s="212"/>
      <c r="FJ685" s="212"/>
      <c r="FK685" s="212"/>
      <c r="FL685" s="212"/>
      <c r="FM685" s="212"/>
      <c r="FN685" s="212"/>
      <c r="FO685" s="212"/>
      <c r="FP685" s="212"/>
      <c r="FQ685" s="212"/>
      <c r="FR685" s="212"/>
      <c r="FS685" s="212"/>
      <c r="FT685" s="212"/>
      <c r="FU685" s="212"/>
      <c r="FV685" s="212"/>
      <c r="FW685" s="212"/>
      <c r="FX685" s="212"/>
      <c r="FY685" s="212"/>
      <c r="FZ685" s="212"/>
      <c r="GA685" s="212"/>
      <c r="GB685" s="212"/>
      <c r="GC685" s="212"/>
      <c r="GD685" s="212"/>
      <c r="GE685" s="212"/>
      <c r="GF685" s="212"/>
      <c r="GG685" s="212"/>
      <c r="GH685" s="212"/>
      <c r="GI685" s="212"/>
      <c r="GJ685" s="212"/>
      <c r="GK685" s="212"/>
      <c r="GL685" s="212"/>
      <c r="GM685" s="212"/>
      <c r="GN685" s="212"/>
      <c r="GO685" s="212"/>
      <c r="GP685" s="212"/>
      <c r="GQ685" s="212"/>
      <c r="GR685" s="212"/>
      <c r="GS685" s="212"/>
      <c r="GT685" s="212"/>
      <c r="GU685" s="212"/>
      <c r="GV685" s="212"/>
      <c r="GW685" s="212"/>
      <c r="GX685" s="212"/>
      <c r="GY685" s="212"/>
      <c r="GZ685" s="212"/>
      <c r="HA685" s="212"/>
      <c r="HB685" s="212"/>
      <c r="HC685" s="212"/>
      <c r="HD685" s="212"/>
      <c r="HE685" s="212"/>
      <c r="HF685" s="212"/>
      <c r="HG685" s="212"/>
      <c r="HH685" s="212"/>
      <c r="HI685" s="212"/>
      <c r="HJ685" s="212"/>
      <c r="HK685" s="212"/>
      <c r="HL685" s="212"/>
      <c r="HM685" s="212"/>
      <c r="HN685" s="212"/>
      <c r="HO685" s="212"/>
      <c r="HP685" s="212"/>
      <c r="HQ685" s="212"/>
      <c r="HR685" s="212"/>
      <c r="HS685" s="212"/>
      <c r="HT685" s="212"/>
      <c r="HU685" s="212"/>
      <c r="HV685" s="212"/>
      <c r="HW685" s="212"/>
      <c r="HX685" s="212"/>
      <c r="HY685" s="212"/>
      <c r="HZ685" s="212"/>
      <c r="IA685" s="212"/>
      <c r="IB685" s="212"/>
      <c r="IC685" s="212"/>
      <c r="ID685" s="212"/>
      <c r="IE685" s="212"/>
      <c r="IF685" s="212"/>
      <c r="IG685" s="212"/>
      <c r="IH685" s="212"/>
      <c r="II685" s="212"/>
    </row>
    <row r="686" spans="1:243" x14ac:dyDescent="0.3">
      <c r="A686" s="218"/>
      <c r="B686" s="287" t="s">
        <v>0</v>
      </c>
      <c r="C686" s="113"/>
      <c r="D686" s="43"/>
      <c r="E686" s="46"/>
      <c r="F686" s="214"/>
    </row>
    <row r="687" spans="1:243" x14ac:dyDescent="0.3">
      <c r="A687" s="6"/>
      <c r="B687" s="200"/>
      <c r="C687" s="63"/>
      <c r="D687" s="142"/>
      <c r="E687" s="61"/>
      <c r="F687" s="143"/>
    </row>
    <row r="688" spans="1:243" s="309" customFormat="1" ht="57" x14ac:dyDescent="0.3">
      <c r="A688" s="314" t="s">
        <v>9</v>
      </c>
      <c r="B688" s="315" t="s">
        <v>218</v>
      </c>
      <c r="C688" s="305" t="s">
        <v>26</v>
      </c>
      <c r="D688" s="298">
        <f>+D676</f>
        <v>46</v>
      </c>
      <c r="E688" s="312"/>
      <c r="F688" s="312">
        <f>+D688*E688</f>
        <v>0</v>
      </c>
    </row>
    <row r="689" spans="1:8" s="309" customFormat="1" x14ac:dyDescent="0.3">
      <c r="A689" s="303"/>
      <c r="B689" s="311"/>
      <c r="C689" s="316"/>
      <c r="D689" s="317"/>
      <c r="E689" s="307"/>
      <c r="F689" s="308"/>
    </row>
    <row r="690" spans="1:8" s="309" customFormat="1" ht="16.5" x14ac:dyDescent="0.3">
      <c r="A690" s="303" t="s">
        <v>12</v>
      </c>
      <c r="B690" s="311" t="s">
        <v>219</v>
      </c>
      <c r="C690" s="305" t="s">
        <v>26</v>
      </c>
      <c r="D690" s="298">
        <v>46</v>
      </c>
      <c r="E690" s="307"/>
      <c r="F690" s="312">
        <f>+D690*E690</f>
        <v>0</v>
      </c>
    </row>
    <row r="691" spans="1:8" s="309" customFormat="1" x14ac:dyDescent="0.3">
      <c r="A691" s="303"/>
      <c r="B691" s="311"/>
      <c r="C691" s="316"/>
      <c r="D691" s="317"/>
      <c r="E691" s="307"/>
      <c r="F691" s="308"/>
    </row>
    <row r="692" spans="1:8" s="309" customFormat="1" x14ac:dyDescent="0.3">
      <c r="A692" s="303" t="s">
        <v>14</v>
      </c>
      <c r="B692" s="311" t="s">
        <v>220</v>
      </c>
      <c r="C692" s="305" t="s">
        <v>54</v>
      </c>
      <c r="D692" s="298">
        <v>61</v>
      </c>
      <c r="E692" s="307"/>
      <c r="F692" s="312">
        <f>+D692*E692</f>
        <v>0</v>
      </c>
    </row>
    <row r="693" spans="1:8" s="309" customFormat="1" x14ac:dyDescent="0.3">
      <c r="A693" s="303"/>
      <c r="B693" s="311"/>
      <c r="C693" s="316"/>
      <c r="D693" s="317"/>
      <c r="E693" s="307"/>
      <c r="F693" s="308"/>
    </row>
    <row r="694" spans="1:8" s="150" customFormat="1" ht="42.75" x14ac:dyDescent="0.3">
      <c r="A694" s="318"/>
      <c r="B694" s="319" t="s">
        <v>221</v>
      </c>
      <c r="C694" s="52"/>
      <c r="D694" s="320"/>
      <c r="E694" s="321"/>
      <c r="F694" s="53"/>
      <c r="G694" s="199"/>
      <c r="H694" s="199"/>
    </row>
    <row r="695" spans="1:8" s="150" customFormat="1" x14ac:dyDescent="0.3">
      <c r="A695" s="146"/>
      <c r="B695" s="322"/>
      <c r="C695" s="52"/>
      <c r="D695" s="323"/>
      <c r="E695" s="199"/>
      <c r="F695" s="148"/>
      <c r="G695" s="149"/>
      <c r="H695" s="149"/>
    </row>
    <row r="696" spans="1:8" ht="28.5" x14ac:dyDescent="0.3">
      <c r="A696" s="16" t="s">
        <v>16</v>
      </c>
      <c r="B696" s="27" t="s">
        <v>59</v>
      </c>
      <c r="C696" s="63" t="s">
        <v>26</v>
      </c>
      <c r="D696" s="15">
        <v>64</v>
      </c>
      <c r="E696" s="8"/>
      <c r="F696" s="312">
        <f>+D696*E696</f>
        <v>0</v>
      </c>
    </row>
    <row r="697" spans="1:8" s="150" customFormat="1" x14ac:dyDescent="0.3">
      <c r="A697" s="146"/>
      <c r="B697" s="324"/>
      <c r="C697" s="52"/>
      <c r="D697" s="147"/>
      <c r="E697" s="321"/>
      <c r="F697" s="312" t="s">
        <v>0</v>
      </c>
      <c r="G697" s="199"/>
      <c r="H697" s="199"/>
    </row>
    <row r="698" spans="1:8" s="309" customFormat="1" ht="42.75" x14ac:dyDescent="0.3">
      <c r="A698" s="314" t="s">
        <v>0</v>
      </c>
      <c r="B698" s="325" t="s">
        <v>222</v>
      </c>
      <c r="C698" s="316"/>
      <c r="D698" s="326"/>
      <c r="E698" s="327"/>
      <c r="F698" s="312"/>
    </row>
    <row r="699" spans="1:8" s="309" customFormat="1" x14ac:dyDescent="0.3">
      <c r="A699" s="314"/>
      <c r="B699" s="325"/>
      <c r="C699" s="316"/>
      <c r="D699" s="326"/>
      <c r="E699" s="327"/>
      <c r="F699" s="312"/>
    </row>
    <row r="700" spans="1:8" s="309" customFormat="1" ht="16.5" x14ac:dyDescent="0.3">
      <c r="A700" s="314" t="s">
        <v>19</v>
      </c>
      <c r="B700" s="328" t="s">
        <v>223</v>
      </c>
      <c r="C700" s="305" t="s">
        <v>26</v>
      </c>
      <c r="D700" s="298">
        <v>128</v>
      </c>
      <c r="E700" s="327"/>
      <c r="F700" s="312">
        <f>+D700*E700</f>
        <v>0</v>
      </c>
    </row>
    <row r="701" spans="1:8" s="309" customFormat="1" x14ac:dyDescent="0.3">
      <c r="A701" s="314"/>
      <c r="B701" s="328"/>
      <c r="C701" s="316"/>
      <c r="D701" s="317"/>
      <c r="E701" s="327"/>
      <c r="F701" s="312"/>
    </row>
    <row r="702" spans="1:8" s="309" customFormat="1" ht="42.75" x14ac:dyDescent="0.3">
      <c r="A702" s="314" t="s">
        <v>0</v>
      </c>
      <c r="B702" s="325" t="s">
        <v>224</v>
      </c>
      <c r="C702" s="329"/>
      <c r="D702" s="326"/>
      <c r="E702" s="327"/>
      <c r="F702" s="312"/>
    </row>
    <row r="703" spans="1:8" s="309" customFormat="1" x14ac:dyDescent="0.3">
      <c r="A703" s="314"/>
      <c r="B703" s="310"/>
      <c r="C703" s="316"/>
      <c r="D703" s="326"/>
      <c r="E703" s="327"/>
      <c r="F703" s="312"/>
    </row>
    <row r="704" spans="1:8" s="309" customFormat="1" ht="16.5" x14ac:dyDescent="0.3">
      <c r="A704" s="314" t="s">
        <v>22</v>
      </c>
      <c r="B704" s="311" t="s">
        <v>187</v>
      </c>
      <c r="C704" s="305" t="s">
        <v>26</v>
      </c>
      <c r="D704" s="298">
        <f>+D700</f>
        <v>128</v>
      </c>
      <c r="E704" s="327"/>
      <c r="F704" s="312">
        <f>+D704*E704</f>
        <v>0</v>
      </c>
    </row>
    <row r="705" spans="1:6" s="309" customFormat="1" x14ac:dyDescent="0.3">
      <c r="A705" s="314"/>
      <c r="B705" s="328"/>
      <c r="C705" s="305"/>
      <c r="D705" s="317"/>
      <c r="E705" s="327"/>
      <c r="F705" s="312"/>
    </row>
    <row r="706" spans="1:6" ht="71.25" x14ac:dyDescent="0.3">
      <c r="A706" s="16"/>
      <c r="B706" s="177" t="s">
        <v>225</v>
      </c>
      <c r="C706" s="6"/>
      <c r="D706" s="6"/>
      <c r="E706" s="8"/>
    </row>
    <row r="707" spans="1:6" x14ac:dyDescent="0.3">
      <c r="A707" s="16"/>
      <c r="B707" s="13"/>
      <c r="C707" s="6"/>
      <c r="D707" s="6"/>
      <c r="E707" s="8"/>
    </row>
    <row r="708" spans="1:6" ht="16.5" x14ac:dyDescent="0.3">
      <c r="A708" s="16" t="s">
        <v>24</v>
      </c>
      <c r="B708" s="330" t="s">
        <v>226</v>
      </c>
      <c r="C708" s="302" t="s">
        <v>227</v>
      </c>
      <c r="D708" s="298">
        <v>46</v>
      </c>
      <c r="E708" s="8"/>
      <c r="F708" s="312">
        <f>+D708*E708</f>
        <v>0</v>
      </c>
    </row>
    <row r="709" spans="1:6" x14ac:dyDescent="0.3">
      <c r="A709" s="16"/>
      <c r="B709" s="161"/>
      <c r="C709" s="6"/>
      <c r="D709" s="71"/>
      <c r="E709" s="8"/>
    </row>
    <row r="710" spans="1:6" x14ac:dyDescent="0.3">
      <c r="A710" s="49"/>
      <c r="B710" s="288" t="s">
        <v>228</v>
      </c>
      <c r="C710" s="63"/>
      <c r="D710" s="21"/>
      <c r="E710" s="18"/>
      <c r="F710" s="8"/>
    </row>
    <row r="711" spans="1:6" x14ac:dyDescent="0.3">
      <c r="A711" s="16"/>
      <c r="B711" s="177"/>
      <c r="C711" s="63"/>
      <c r="D711" s="21"/>
      <c r="E711" s="18"/>
      <c r="F711" s="8"/>
    </row>
    <row r="712" spans="1:6" s="309" customFormat="1" x14ac:dyDescent="0.3">
      <c r="A712" s="314"/>
      <c r="B712" s="331" t="s">
        <v>229</v>
      </c>
      <c r="C712" s="332"/>
      <c r="D712" s="306"/>
      <c r="E712" s="333"/>
      <c r="F712" s="312"/>
    </row>
    <row r="713" spans="1:6" s="309" customFormat="1" x14ac:dyDescent="0.3">
      <c r="A713" s="314"/>
      <c r="B713" s="328"/>
      <c r="C713" s="332"/>
      <c r="D713" s="306"/>
      <c r="E713" s="333"/>
      <c r="F713" s="312"/>
    </row>
    <row r="714" spans="1:6" s="309" customFormat="1" x14ac:dyDescent="0.3">
      <c r="A714" s="314"/>
      <c r="B714" s="334" t="s">
        <v>230</v>
      </c>
      <c r="C714" s="332"/>
      <c r="D714" s="306"/>
      <c r="E714" s="333"/>
      <c r="F714" s="312"/>
    </row>
    <row r="715" spans="1:6" s="309" customFormat="1" x14ac:dyDescent="0.3">
      <c r="A715" s="314"/>
      <c r="B715" s="328"/>
      <c r="C715" s="332"/>
      <c r="D715" s="306"/>
      <c r="E715" s="333"/>
      <c r="F715" s="312"/>
    </row>
    <row r="716" spans="1:6" s="309" customFormat="1" x14ac:dyDescent="0.3">
      <c r="A716" s="314" t="s">
        <v>28</v>
      </c>
      <c r="B716" s="328" t="s">
        <v>231</v>
      </c>
      <c r="C716" s="332" t="s">
        <v>54</v>
      </c>
      <c r="D716" s="306">
        <v>48</v>
      </c>
      <c r="E716" s="333"/>
      <c r="F716" s="312">
        <f>+D716*E716</f>
        <v>0</v>
      </c>
    </row>
    <row r="717" spans="1:6" s="309" customFormat="1" x14ac:dyDescent="0.3">
      <c r="A717" s="314"/>
      <c r="B717" s="328"/>
      <c r="C717" s="332"/>
      <c r="D717" s="306"/>
      <c r="E717" s="333"/>
      <c r="F717" s="312"/>
    </row>
    <row r="718" spans="1:6" s="309" customFormat="1" x14ac:dyDescent="0.3">
      <c r="A718" s="314" t="s">
        <v>31</v>
      </c>
      <c r="B718" s="328" t="s">
        <v>232</v>
      </c>
      <c r="C718" s="332" t="s">
        <v>54</v>
      </c>
      <c r="D718" s="306">
        <v>20</v>
      </c>
      <c r="E718" s="333"/>
      <c r="F718" s="312">
        <f>+D718*E718</f>
        <v>0</v>
      </c>
    </row>
    <row r="719" spans="1:6" s="309" customFormat="1" x14ac:dyDescent="0.3">
      <c r="A719" s="314"/>
      <c r="B719" s="328"/>
      <c r="C719" s="332"/>
      <c r="D719" s="306"/>
      <c r="E719" s="333"/>
      <c r="F719" s="312"/>
    </row>
    <row r="720" spans="1:6" s="309" customFormat="1" x14ac:dyDescent="0.3">
      <c r="A720" s="314"/>
      <c r="B720" s="328"/>
      <c r="C720" s="332"/>
      <c r="D720" s="306"/>
      <c r="E720" s="333"/>
      <c r="F720" s="312"/>
    </row>
    <row r="721" spans="1:10" s="309" customFormat="1" x14ac:dyDescent="0.3">
      <c r="A721" s="314"/>
      <c r="B721" s="328"/>
      <c r="C721" s="332"/>
      <c r="D721" s="306"/>
      <c r="E721" s="333"/>
      <c r="F721" s="312"/>
    </row>
    <row r="722" spans="1:10" s="309" customFormat="1" x14ac:dyDescent="0.3">
      <c r="A722" s="314"/>
      <c r="B722" s="335"/>
      <c r="C722" s="332"/>
      <c r="D722" s="306"/>
      <c r="E722" s="333"/>
      <c r="F722" s="312"/>
    </row>
    <row r="723" spans="1:10" s="309" customFormat="1" x14ac:dyDescent="0.3">
      <c r="A723" s="314"/>
      <c r="B723" s="328"/>
      <c r="C723" s="332"/>
      <c r="D723" s="306"/>
      <c r="E723" s="333"/>
      <c r="F723" s="312"/>
    </row>
    <row r="724" spans="1:10" s="309" customFormat="1" x14ac:dyDescent="0.3">
      <c r="A724" s="336"/>
      <c r="B724" s="337"/>
      <c r="C724" s="338"/>
      <c r="D724" s="339"/>
      <c r="E724" s="340"/>
      <c r="F724" s="341"/>
    </row>
    <row r="725" spans="1:10" s="309" customFormat="1" x14ac:dyDescent="0.3">
      <c r="A725" s="303"/>
      <c r="B725" s="342" t="s">
        <v>233</v>
      </c>
      <c r="C725" s="316"/>
      <c r="D725" s="343"/>
      <c r="E725" s="344"/>
      <c r="F725" s="312">
        <f>SUM(F688:F719)</f>
        <v>0</v>
      </c>
    </row>
    <row r="726" spans="1:10" s="309" customFormat="1" x14ac:dyDescent="0.3">
      <c r="A726" s="345"/>
      <c r="B726" s="346" t="s">
        <v>0</v>
      </c>
      <c r="C726" s="347"/>
      <c r="D726" s="348"/>
      <c r="E726" s="349"/>
      <c r="F726" s="350"/>
    </row>
    <row r="727" spans="1:10" s="309" customFormat="1" x14ac:dyDescent="0.3">
      <c r="A727" s="351"/>
      <c r="B727" s="352"/>
      <c r="C727" s="353"/>
      <c r="D727" s="354"/>
      <c r="E727" s="340"/>
      <c r="F727" s="340"/>
    </row>
    <row r="728" spans="1:10" s="309" customFormat="1" x14ac:dyDescent="0.3">
      <c r="A728" s="314" t="s">
        <v>1</v>
      </c>
      <c r="B728" s="332" t="s">
        <v>199</v>
      </c>
      <c r="C728" s="332" t="s">
        <v>3</v>
      </c>
      <c r="D728" s="355" t="s">
        <v>4</v>
      </c>
      <c r="E728" s="356"/>
      <c r="F728" s="357" t="s">
        <v>107</v>
      </c>
    </row>
    <row r="729" spans="1:10" s="309" customFormat="1" x14ac:dyDescent="0.3">
      <c r="A729" s="358"/>
      <c r="B729" s="359" t="s">
        <v>0</v>
      </c>
      <c r="C729" s="360"/>
      <c r="D729" s="361"/>
      <c r="E729" s="362"/>
      <c r="F729" s="350"/>
    </row>
    <row r="730" spans="1:10" s="309" customFormat="1" x14ac:dyDescent="0.3">
      <c r="A730" s="314"/>
      <c r="B730" s="363"/>
      <c r="C730" s="332"/>
      <c r="D730" s="355"/>
      <c r="E730" s="333"/>
      <c r="F730" s="312"/>
    </row>
    <row r="731" spans="1:10" s="309" customFormat="1" x14ac:dyDescent="0.3">
      <c r="A731" s="314"/>
      <c r="B731" s="334" t="s">
        <v>234</v>
      </c>
      <c r="C731" s="332"/>
      <c r="D731" s="306"/>
      <c r="E731" s="333"/>
      <c r="F731" s="312"/>
    </row>
    <row r="732" spans="1:10" s="309" customFormat="1" x14ac:dyDescent="0.3">
      <c r="A732" s="314"/>
      <c r="B732" s="328"/>
      <c r="C732" s="332"/>
      <c r="D732" s="306"/>
      <c r="E732" s="333"/>
      <c r="F732" s="312"/>
    </row>
    <row r="733" spans="1:10" s="309" customFormat="1" x14ac:dyDescent="0.3">
      <c r="A733" s="314" t="s">
        <v>9</v>
      </c>
      <c r="B733" s="328" t="s">
        <v>235</v>
      </c>
      <c r="C733" s="332" t="s">
        <v>54</v>
      </c>
      <c r="D733" s="306">
        <v>86</v>
      </c>
      <c r="E733" s="333"/>
      <c r="F733" s="312">
        <f t="shared" ref="F733" si="3">+D733*E733</f>
        <v>0</v>
      </c>
    </row>
    <row r="734" spans="1:10" s="309" customFormat="1" x14ac:dyDescent="0.3">
      <c r="A734" s="314"/>
      <c r="B734" s="335"/>
      <c r="C734" s="305"/>
      <c r="D734" s="306"/>
      <c r="E734" s="333"/>
      <c r="F734" s="312"/>
    </row>
    <row r="735" spans="1:10" s="309" customFormat="1" x14ac:dyDescent="0.3">
      <c r="A735" s="314" t="s">
        <v>12</v>
      </c>
      <c r="B735" s="328" t="s">
        <v>236</v>
      </c>
      <c r="C735" s="332" t="s">
        <v>54</v>
      </c>
      <c r="D735" s="306">
        <v>10</v>
      </c>
      <c r="E735" s="333"/>
      <c r="F735" s="312">
        <f t="shared" ref="F735" si="4">+D735*E735</f>
        <v>0</v>
      </c>
      <c r="J735" s="309">
        <f>0.7+0.6*2</f>
        <v>1.9</v>
      </c>
    </row>
    <row r="736" spans="1:10" s="309" customFormat="1" x14ac:dyDescent="0.3">
      <c r="A736" s="314"/>
      <c r="B736" s="328"/>
      <c r="C736" s="332"/>
      <c r="D736" s="306"/>
      <c r="E736" s="333"/>
      <c r="F736" s="312"/>
    </row>
    <row r="737" spans="1:9" s="309" customFormat="1" x14ac:dyDescent="0.3">
      <c r="A737" s="314" t="s">
        <v>14</v>
      </c>
      <c r="B737" s="328" t="s">
        <v>237</v>
      </c>
      <c r="C737" s="332" t="s">
        <v>54</v>
      </c>
      <c r="D737" s="306">
        <v>3</v>
      </c>
      <c r="E737" s="333"/>
      <c r="F737" s="312">
        <f t="shared" ref="F737" si="5">+D737*E737</f>
        <v>0</v>
      </c>
    </row>
    <row r="738" spans="1:9" s="309" customFormat="1" x14ac:dyDescent="0.3">
      <c r="A738" s="314"/>
      <c r="B738" s="328"/>
      <c r="C738" s="332"/>
      <c r="D738" s="306"/>
      <c r="E738" s="333"/>
      <c r="F738" s="312"/>
    </row>
    <row r="739" spans="1:9" s="309" customFormat="1" x14ac:dyDescent="0.3">
      <c r="A739" s="314" t="s">
        <v>16</v>
      </c>
      <c r="B739" s="328" t="s">
        <v>238</v>
      </c>
      <c r="C739" s="332" t="s">
        <v>54</v>
      </c>
      <c r="D739" s="306">
        <v>42</v>
      </c>
      <c r="E739" s="333"/>
      <c r="F739" s="312">
        <f t="shared" ref="F739" si="6">+D739*E739</f>
        <v>0</v>
      </c>
    </row>
    <row r="740" spans="1:9" s="309" customFormat="1" x14ac:dyDescent="0.3">
      <c r="A740" s="314"/>
      <c r="B740" s="328"/>
      <c r="C740" s="332"/>
      <c r="D740" s="306"/>
      <c r="E740" s="333"/>
      <c r="F740" s="312"/>
    </row>
    <row r="741" spans="1:9" s="309" customFormat="1" ht="16.5" x14ac:dyDescent="0.3">
      <c r="A741" s="314" t="s">
        <v>19</v>
      </c>
      <c r="B741" s="335" t="s">
        <v>239</v>
      </c>
      <c r="C741" s="305" t="s">
        <v>26</v>
      </c>
      <c r="D741" s="306">
        <v>32</v>
      </c>
      <c r="E741" s="333"/>
      <c r="F741" s="312">
        <f t="shared" ref="F741" si="7">+D741*E741</f>
        <v>0</v>
      </c>
      <c r="I741" s="309">
        <f>0.7*1.2*38</f>
        <v>31.919999999999998</v>
      </c>
    </row>
    <row r="742" spans="1:9" s="309" customFormat="1" x14ac:dyDescent="0.3">
      <c r="A742" s="314"/>
      <c r="B742" s="363"/>
      <c r="C742" s="332"/>
      <c r="D742" s="355"/>
      <c r="E742" s="333"/>
      <c r="F742" s="312"/>
      <c r="H742" s="309">
        <f>0.7+1.2</f>
        <v>1.9</v>
      </c>
    </row>
    <row r="743" spans="1:9" s="309" customFormat="1" ht="28.5" x14ac:dyDescent="0.3">
      <c r="A743" s="314" t="s">
        <v>22</v>
      </c>
      <c r="B743" s="328" t="s">
        <v>240</v>
      </c>
      <c r="C743" s="332" t="s">
        <v>69</v>
      </c>
      <c r="D743" s="306">
        <v>38</v>
      </c>
      <c r="E743" s="333"/>
      <c r="F743" s="312">
        <f t="shared" ref="F743" si="8">+D743*E743</f>
        <v>0</v>
      </c>
    </row>
    <row r="744" spans="1:9" s="309" customFormat="1" x14ac:dyDescent="0.3">
      <c r="A744" s="314"/>
      <c r="B744" s="328"/>
      <c r="C744" s="332"/>
      <c r="D744" s="306"/>
      <c r="E744" s="333"/>
      <c r="F744" s="312"/>
      <c r="H744" s="309">
        <f>0.6*0.5*2*38</f>
        <v>22.8</v>
      </c>
    </row>
    <row r="745" spans="1:9" s="309" customFormat="1" ht="28.5" x14ac:dyDescent="0.3">
      <c r="A745" s="314"/>
      <c r="B745" s="364" t="s">
        <v>241</v>
      </c>
      <c r="C745" s="305"/>
      <c r="D745" s="306"/>
      <c r="E745" s="312"/>
      <c r="F745" s="312"/>
    </row>
    <row r="746" spans="1:9" s="309" customFormat="1" x14ac:dyDescent="0.3">
      <c r="A746" s="314"/>
      <c r="B746" s="365"/>
      <c r="C746" s="332"/>
      <c r="D746" s="306"/>
      <c r="E746" s="312"/>
      <c r="F746" s="312"/>
    </row>
    <row r="747" spans="1:9" s="309" customFormat="1" ht="16.5" x14ac:dyDescent="0.3">
      <c r="A747" s="314" t="s">
        <v>24</v>
      </c>
      <c r="B747" s="366" t="s">
        <v>242</v>
      </c>
      <c r="C747" s="305" t="s">
        <v>26</v>
      </c>
      <c r="D747" s="306">
        <v>23</v>
      </c>
      <c r="E747" s="333"/>
      <c r="F747" s="312">
        <f>+D747*E747</f>
        <v>0</v>
      </c>
    </row>
    <row r="748" spans="1:9" s="309" customFormat="1" x14ac:dyDescent="0.3">
      <c r="A748" s="314"/>
      <c r="B748" s="304"/>
      <c r="C748" s="305"/>
      <c r="D748" s="326"/>
      <c r="E748" s="333"/>
      <c r="F748" s="312"/>
    </row>
    <row r="749" spans="1:9" s="309" customFormat="1" ht="28.5" x14ac:dyDescent="0.3">
      <c r="A749" s="314"/>
      <c r="B749" s="367" t="s">
        <v>243</v>
      </c>
      <c r="C749" s="332"/>
      <c r="D749" s="306"/>
      <c r="E749" s="333"/>
      <c r="F749" s="312"/>
    </row>
    <row r="750" spans="1:9" s="309" customFormat="1" x14ac:dyDescent="0.3">
      <c r="A750" s="314"/>
      <c r="B750" s="325"/>
      <c r="C750" s="332"/>
      <c r="D750" s="306"/>
      <c r="E750" s="333"/>
      <c r="F750" s="312"/>
    </row>
    <row r="751" spans="1:9" s="309" customFormat="1" x14ac:dyDescent="0.3">
      <c r="A751" s="314" t="s">
        <v>28</v>
      </c>
      <c r="B751" s="328" t="s">
        <v>244</v>
      </c>
      <c r="C751" s="332" t="s">
        <v>54</v>
      </c>
      <c r="D751" s="306">
        <f>+D716+D718+D733+D735+D737</f>
        <v>167</v>
      </c>
      <c r="E751" s="333"/>
      <c r="F751" s="312">
        <f>+D751*E751</f>
        <v>0</v>
      </c>
    </row>
    <row r="752" spans="1:9" s="309" customFormat="1" x14ac:dyDescent="0.3">
      <c r="A752" s="314"/>
      <c r="B752" s="328"/>
      <c r="C752" s="332"/>
      <c r="D752" s="306"/>
      <c r="E752" s="333"/>
      <c r="F752" s="312"/>
    </row>
    <row r="753" spans="1:6" x14ac:dyDescent="0.3">
      <c r="A753" s="49"/>
      <c r="B753" s="89" t="s">
        <v>245</v>
      </c>
      <c r="C753" s="63"/>
      <c r="D753" s="21"/>
      <c r="E753" s="18"/>
      <c r="F753" s="8"/>
    </row>
    <row r="754" spans="1:6" x14ac:dyDescent="0.3">
      <c r="A754" s="16"/>
      <c r="B754" s="177"/>
      <c r="C754" s="63"/>
      <c r="D754" s="21"/>
      <c r="E754" s="18"/>
      <c r="F754" s="8"/>
    </row>
    <row r="755" spans="1:6" ht="28.5" x14ac:dyDescent="0.3">
      <c r="B755" s="131" t="s">
        <v>108</v>
      </c>
      <c r="C755" s="39"/>
      <c r="D755" s="7"/>
      <c r="E755" s="61"/>
      <c r="F755" s="8"/>
    </row>
    <row r="756" spans="1:6" x14ac:dyDescent="0.3">
      <c r="B756" s="90"/>
      <c r="C756" s="71" t="s">
        <v>0</v>
      </c>
      <c r="D756" s="7"/>
      <c r="E756" s="61"/>
      <c r="F756" s="8"/>
    </row>
    <row r="757" spans="1:6" ht="28.5" x14ac:dyDescent="0.3">
      <c r="A757" s="16" t="s">
        <v>31</v>
      </c>
      <c r="B757" s="200" t="s">
        <v>246</v>
      </c>
      <c r="C757" s="63" t="s">
        <v>54</v>
      </c>
      <c r="D757" s="21">
        <v>8</v>
      </c>
      <c r="E757" s="8"/>
      <c r="F757" s="143">
        <f>+E757*D757</f>
        <v>0</v>
      </c>
    </row>
    <row r="758" spans="1:6" x14ac:dyDescent="0.3">
      <c r="A758" s="16"/>
      <c r="B758" s="200"/>
      <c r="C758" s="63"/>
      <c r="D758" s="21"/>
      <c r="E758" s="18"/>
      <c r="F758" s="143"/>
    </row>
    <row r="759" spans="1:6" ht="42.75" x14ac:dyDescent="0.3">
      <c r="A759" s="6"/>
      <c r="B759" s="189" t="s">
        <v>247</v>
      </c>
      <c r="C759" s="63"/>
      <c r="D759" s="15"/>
      <c r="E759" s="61"/>
      <c r="F759" s="8"/>
    </row>
    <row r="760" spans="1:6" x14ac:dyDescent="0.3">
      <c r="A760" s="6"/>
      <c r="B760" s="174"/>
      <c r="C760" s="63"/>
      <c r="D760" s="15"/>
      <c r="E760" s="61"/>
      <c r="F760" s="8"/>
    </row>
    <row r="761" spans="1:6" ht="16.5" x14ac:dyDescent="0.3">
      <c r="A761" s="6" t="s">
        <v>33</v>
      </c>
      <c r="B761" s="27" t="s">
        <v>248</v>
      </c>
      <c r="C761" s="6" t="s">
        <v>26</v>
      </c>
      <c r="D761" s="21">
        <v>11</v>
      </c>
      <c r="E761" s="61"/>
      <c r="F761" s="143">
        <f>+E761*D761</f>
        <v>0</v>
      </c>
    </row>
    <row r="762" spans="1:6" x14ac:dyDescent="0.3">
      <c r="A762" s="6"/>
      <c r="B762" s="200"/>
      <c r="C762" s="6"/>
      <c r="D762" s="21"/>
      <c r="E762" s="61"/>
      <c r="F762" s="143"/>
    </row>
    <row r="763" spans="1:6" ht="42.75" x14ac:dyDescent="0.3">
      <c r="A763" s="6"/>
      <c r="B763" s="189" t="s">
        <v>249</v>
      </c>
      <c r="C763" s="71"/>
      <c r="D763" s="142"/>
      <c r="E763" s="61"/>
      <c r="F763" s="8"/>
    </row>
    <row r="764" spans="1:6" x14ac:dyDescent="0.3">
      <c r="A764" s="6"/>
      <c r="B764" s="174"/>
      <c r="C764" s="71"/>
      <c r="D764" s="142"/>
      <c r="E764" s="61"/>
      <c r="F764" s="8"/>
    </row>
    <row r="765" spans="1:6" ht="16.5" x14ac:dyDescent="0.3">
      <c r="A765" s="6" t="s">
        <v>37</v>
      </c>
      <c r="B765" s="200" t="s">
        <v>187</v>
      </c>
      <c r="C765" s="6" t="s">
        <v>26</v>
      </c>
      <c r="D765" s="142">
        <f>+D761</f>
        <v>11</v>
      </c>
      <c r="E765" s="61"/>
      <c r="F765" s="143">
        <f>+E765*D765</f>
        <v>0</v>
      </c>
    </row>
    <row r="766" spans="1:6" x14ac:dyDescent="0.3">
      <c r="A766" s="6"/>
      <c r="B766" s="200"/>
      <c r="C766" s="63"/>
      <c r="D766" s="21"/>
      <c r="E766" s="61"/>
      <c r="F766" s="143"/>
    </row>
    <row r="767" spans="1:6" x14ac:dyDescent="0.3">
      <c r="A767" s="16"/>
      <c r="B767" s="200"/>
      <c r="C767" s="63"/>
      <c r="D767" s="21"/>
      <c r="E767" s="18"/>
      <c r="F767" s="143"/>
    </row>
    <row r="768" spans="1:6" x14ac:dyDescent="0.3">
      <c r="A768" s="16"/>
      <c r="B768" s="200"/>
      <c r="C768" s="63"/>
      <c r="D768" s="21"/>
      <c r="E768" s="61"/>
      <c r="F768" s="143"/>
    </row>
    <row r="769" spans="1:243" x14ac:dyDescent="0.3">
      <c r="A769" s="16"/>
      <c r="B769" s="200"/>
      <c r="C769" s="63"/>
      <c r="D769" s="21"/>
      <c r="E769" s="61"/>
      <c r="F769" s="143"/>
    </row>
    <row r="770" spans="1:243" x14ac:dyDescent="0.3">
      <c r="A770" s="16"/>
      <c r="B770" s="200"/>
      <c r="C770" s="63"/>
      <c r="D770" s="21"/>
      <c r="E770" s="61"/>
      <c r="F770" s="143"/>
    </row>
    <row r="771" spans="1:243" x14ac:dyDescent="0.3">
      <c r="A771" s="6"/>
      <c r="B771" s="174"/>
      <c r="C771" s="6"/>
      <c r="D771" s="21"/>
      <c r="E771" s="61"/>
      <c r="F771" s="143"/>
    </row>
    <row r="772" spans="1:243" s="221" customFormat="1" x14ac:dyDescent="0.2">
      <c r="A772" s="218"/>
      <c r="B772" s="110"/>
      <c r="C772" s="103"/>
      <c r="D772" s="100"/>
      <c r="E772" s="224"/>
      <c r="F772" s="238"/>
      <c r="G772" s="212"/>
      <c r="H772" s="212"/>
      <c r="I772" s="212"/>
      <c r="J772" s="212"/>
      <c r="K772" s="212"/>
      <c r="L772" s="212"/>
      <c r="M772" s="212"/>
      <c r="N772" s="212"/>
      <c r="O772" s="212"/>
      <c r="P772" s="212"/>
      <c r="Q772" s="212"/>
      <c r="R772" s="212"/>
      <c r="S772" s="212"/>
      <c r="T772" s="212"/>
      <c r="U772" s="212"/>
      <c r="V772" s="212"/>
      <c r="W772" s="212"/>
      <c r="X772" s="212"/>
      <c r="Y772" s="212"/>
      <c r="Z772" s="212"/>
      <c r="AA772" s="212"/>
      <c r="AB772" s="212"/>
      <c r="AC772" s="212"/>
      <c r="AD772" s="212"/>
      <c r="AE772" s="212"/>
      <c r="AF772" s="212"/>
      <c r="AG772" s="212"/>
      <c r="AH772" s="212"/>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c r="BI772" s="212"/>
      <c r="BJ772" s="212"/>
      <c r="BK772" s="212"/>
      <c r="BL772" s="212"/>
      <c r="BM772" s="212"/>
      <c r="BN772" s="212"/>
      <c r="BO772" s="212"/>
      <c r="BP772" s="212"/>
      <c r="BQ772" s="212"/>
      <c r="BR772" s="212"/>
      <c r="BS772" s="212"/>
      <c r="BT772" s="212"/>
      <c r="BU772" s="212"/>
      <c r="BV772" s="212"/>
      <c r="BW772" s="212"/>
      <c r="BX772" s="212"/>
      <c r="BY772" s="212"/>
      <c r="BZ772" s="212"/>
      <c r="CA772" s="212"/>
      <c r="CB772" s="212"/>
      <c r="CC772" s="212"/>
      <c r="CD772" s="212"/>
      <c r="CE772" s="212"/>
      <c r="CF772" s="212"/>
      <c r="CG772" s="212"/>
      <c r="CH772" s="212"/>
      <c r="CI772" s="212"/>
      <c r="CJ772" s="212"/>
      <c r="CK772" s="212"/>
      <c r="CL772" s="212"/>
      <c r="CM772" s="212"/>
      <c r="CN772" s="212"/>
      <c r="CO772" s="212"/>
      <c r="CP772" s="212"/>
      <c r="CQ772" s="212"/>
      <c r="CR772" s="212"/>
      <c r="CS772" s="212"/>
      <c r="CT772" s="212"/>
      <c r="CU772" s="212"/>
      <c r="CV772" s="212"/>
      <c r="CW772" s="212"/>
      <c r="CX772" s="212"/>
      <c r="CY772" s="212"/>
      <c r="CZ772" s="212"/>
      <c r="DA772" s="212"/>
      <c r="DB772" s="212"/>
      <c r="DC772" s="212"/>
      <c r="DD772" s="212"/>
      <c r="DE772" s="212"/>
      <c r="DF772" s="212"/>
      <c r="DG772" s="212"/>
      <c r="DH772" s="212"/>
      <c r="DI772" s="212"/>
      <c r="DJ772" s="212"/>
      <c r="DK772" s="212"/>
      <c r="DL772" s="212"/>
      <c r="DM772" s="212"/>
      <c r="DN772" s="212"/>
      <c r="DO772" s="212"/>
      <c r="DP772" s="212"/>
      <c r="DQ772" s="212"/>
      <c r="DR772" s="212"/>
      <c r="DS772" s="212"/>
      <c r="DT772" s="212"/>
      <c r="DU772" s="212"/>
      <c r="DV772" s="212"/>
      <c r="DW772" s="212"/>
      <c r="DX772" s="212"/>
      <c r="DY772" s="212"/>
      <c r="DZ772" s="212"/>
      <c r="EA772" s="212"/>
      <c r="EB772" s="212"/>
      <c r="EC772" s="212"/>
      <c r="ED772" s="212"/>
      <c r="EE772" s="212"/>
      <c r="EF772" s="212"/>
      <c r="EG772" s="212"/>
      <c r="EH772" s="212"/>
      <c r="EI772" s="212"/>
      <c r="EJ772" s="212"/>
      <c r="EK772" s="212"/>
      <c r="EL772" s="212"/>
      <c r="EM772" s="212"/>
      <c r="EN772" s="212"/>
      <c r="EO772" s="212"/>
      <c r="EP772" s="212"/>
      <c r="EQ772" s="212"/>
      <c r="ER772" s="212"/>
      <c r="ES772" s="212"/>
      <c r="ET772" s="212"/>
      <c r="EU772" s="212"/>
      <c r="EV772" s="212"/>
      <c r="EW772" s="212"/>
      <c r="EX772" s="212"/>
      <c r="EY772" s="212"/>
      <c r="EZ772" s="212"/>
      <c r="FA772" s="212"/>
      <c r="FB772" s="212"/>
      <c r="FC772" s="212"/>
      <c r="FD772" s="212"/>
      <c r="FE772" s="212"/>
      <c r="FF772" s="212"/>
      <c r="FG772" s="212"/>
      <c r="FH772" s="212"/>
      <c r="FI772" s="212"/>
      <c r="FJ772" s="212"/>
      <c r="FK772" s="212"/>
      <c r="FL772" s="212"/>
      <c r="FM772" s="212"/>
      <c r="FN772" s="212"/>
      <c r="FO772" s="212"/>
      <c r="FP772" s="212"/>
      <c r="FQ772" s="212"/>
      <c r="FR772" s="212"/>
      <c r="FS772" s="212"/>
      <c r="FT772" s="212"/>
      <c r="FU772" s="212"/>
      <c r="FV772" s="212"/>
      <c r="FW772" s="212"/>
      <c r="FX772" s="212"/>
      <c r="FY772" s="212"/>
      <c r="FZ772" s="212"/>
      <c r="GA772" s="212"/>
      <c r="GB772" s="212"/>
      <c r="GC772" s="212"/>
      <c r="GD772" s="212"/>
      <c r="GE772" s="212"/>
      <c r="GF772" s="212"/>
      <c r="GG772" s="212"/>
      <c r="GH772" s="212"/>
      <c r="GI772" s="212"/>
      <c r="GJ772" s="212"/>
      <c r="GK772" s="212"/>
      <c r="GL772" s="212"/>
      <c r="GM772" s="212"/>
      <c r="GN772" s="212"/>
      <c r="GO772" s="212"/>
      <c r="GP772" s="212"/>
      <c r="GQ772" s="212"/>
      <c r="GR772" s="212"/>
      <c r="GS772" s="212"/>
      <c r="GT772" s="212"/>
      <c r="GU772" s="212"/>
      <c r="GV772" s="212"/>
      <c r="GW772" s="212"/>
      <c r="GX772" s="212"/>
      <c r="GY772" s="212"/>
      <c r="GZ772" s="212"/>
      <c r="HA772" s="212"/>
      <c r="HB772" s="212"/>
      <c r="HC772" s="212"/>
      <c r="HD772" s="212"/>
      <c r="HE772" s="212"/>
      <c r="HF772" s="212"/>
      <c r="HG772" s="212"/>
      <c r="HH772" s="212"/>
      <c r="HI772" s="212"/>
      <c r="HJ772" s="212"/>
      <c r="HK772" s="212"/>
      <c r="HL772" s="212"/>
      <c r="HM772" s="212"/>
      <c r="HN772" s="212"/>
      <c r="HO772" s="212"/>
      <c r="HP772" s="212"/>
      <c r="HQ772" s="212"/>
      <c r="HR772" s="212"/>
      <c r="HS772" s="212"/>
      <c r="HT772" s="212"/>
      <c r="HU772" s="212"/>
      <c r="HV772" s="212"/>
      <c r="HW772" s="212"/>
      <c r="HX772" s="212"/>
      <c r="HY772" s="212"/>
      <c r="HZ772" s="212"/>
      <c r="IA772" s="212"/>
      <c r="IB772" s="212"/>
      <c r="IC772" s="212"/>
      <c r="ID772" s="212"/>
      <c r="IE772" s="212"/>
      <c r="IF772" s="212"/>
      <c r="IG772" s="212"/>
      <c r="IH772" s="212"/>
    </row>
    <row r="773" spans="1:243" s="221" customFormat="1" x14ac:dyDescent="0.2">
      <c r="A773" s="239"/>
      <c r="B773" s="257"/>
      <c r="C773" s="257"/>
      <c r="D773" s="258"/>
      <c r="E773" s="242"/>
      <c r="F773" s="242"/>
    </row>
    <row r="774" spans="1:243" s="221" customFormat="1" x14ac:dyDescent="0.2">
      <c r="A774" s="105"/>
      <c r="B774" s="259" t="s">
        <v>43</v>
      </c>
      <c r="C774" s="259"/>
      <c r="D774" s="241"/>
      <c r="E774" s="224"/>
      <c r="F774" s="260">
        <f>SUM(F733:F768)</f>
        <v>0</v>
      </c>
      <c r="G774" s="212"/>
      <c r="H774" s="212"/>
      <c r="I774" s="212"/>
      <c r="J774" s="212"/>
      <c r="K774" s="212"/>
      <c r="L774" s="212"/>
      <c r="M774" s="212"/>
      <c r="N774" s="212"/>
      <c r="O774" s="212"/>
      <c r="P774" s="212"/>
      <c r="Q774" s="212"/>
      <c r="R774" s="212"/>
      <c r="S774" s="212"/>
      <c r="T774" s="212"/>
      <c r="U774" s="212"/>
      <c r="V774" s="212"/>
      <c r="W774" s="212"/>
      <c r="X774" s="212"/>
      <c r="Y774" s="212"/>
      <c r="Z774" s="212"/>
      <c r="AA774" s="212"/>
      <c r="AB774" s="212"/>
      <c r="AC774" s="212"/>
      <c r="AD774" s="212"/>
      <c r="AE774" s="212"/>
      <c r="AF774" s="212"/>
      <c r="AG774" s="212"/>
      <c r="AH774" s="212"/>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c r="BI774" s="212"/>
      <c r="BJ774" s="212"/>
      <c r="BK774" s="212"/>
      <c r="BL774" s="212"/>
      <c r="BM774" s="212"/>
      <c r="BN774" s="212"/>
      <c r="BO774" s="212"/>
      <c r="BP774" s="212"/>
      <c r="BQ774" s="212"/>
      <c r="BR774" s="212"/>
      <c r="BS774" s="212"/>
      <c r="BT774" s="212"/>
      <c r="BU774" s="212"/>
      <c r="BV774" s="212"/>
      <c r="BW774" s="212"/>
      <c r="BX774" s="212"/>
      <c r="BY774" s="212"/>
      <c r="BZ774" s="212"/>
      <c r="CA774" s="212"/>
      <c r="CB774" s="212"/>
      <c r="CC774" s="212"/>
      <c r="CD774" s="212"/>
      <c r="CE774" s="212"/>
      <c r="CF774" s="212"/>
      <c r="CG774" s="212"/>
      <c r="CH774" s="212"/>
      <c r="CI774" s="212"/>
      <c r="CJ774" s="212"/>
      <c r="CK774" s="212"/>
      <c r="CL774" s="212"/>
      <c r="CM774" s="212"/>
      <c r="CN774" s="212"/>
      <c r="CO774" s="212"/>
      <c r="CP774" s="212"/>
      <c r="CQ774" s="212"/>
      <c r="CR774" s="212"/>
      <c r="CS774" s="212"/>
      <c r="CT774" s="212"/>
      <c r="CU774" s="212"/>
      <c r="CV774" s="212"/>
      <c r="CW774" s="212"/>
      <c r="CX774" s="212"/>
      <c r="CY774" s="212"/>
      <c r="CZ774" s="212"/>
      <c r="DA774" s="212"/>
      <c r="DB774" s="212"/>
      <c r="DC774" s="212"/>
      <c r="DD774" s="212"/>
      <c r="DE774" s="212"/>
      <c r="DF774" s="212"/>
      <c r="DG774" s="212"/>
      <c r="DH774" s="212"/>
      <c r="DI774" s="212"/>
      <c r="DJ774" s="212"/>
      <c r="DK774" s="212"/>
      <c r="DL774" s="212"/>
      <c r="DM774" s="212"/>
      <c r="DN774" s="212"/>
      <c r="DO774" s="212"/>
      <c r="DP774" s="212"/>
      <c r="DQ774" s="212"/>
      <c r="DR774" s="212"/>
      <c r="DS774" s="212"/>
      <c r="DT774" s="212"/>
      <c r="DU774" s="212"/>
      <c r="DV774" s="212"/>
      <c r="DW774" s="212"/>
      <c r="DX774" s="212"/>
      <c r="DY774" s="212"/>
      <c r="DZ774" s="212"/>
      <c r="EA774" s="212"/>
      <c r="EB774" s="212"/>
      <c r="EC774" s="212"/>
      <c r="ED774" s="212"/>
      <c r="EE774" s="212"/>
      <c r="EF774" s="212"/>
      <c r="EG774" s="212"/>
      <c r="EH774" s="212"/>
      <c r="EI774" s="212"/>
      <c r="EJ774" s="212"/>
      <c r="EK774" s="212"/>
      <c r="EL774" s="212"/>
      <c r="EM774" s="212"/>
      <c r="EN774" s="212"/>
      <c r="EO774" s="212"/>
      <c r="EP774" s="212"/>
      <c r="EQ774" s="212"/>
      <c r="ER774" s="212"/>
      <c r="ES774" s="212"/>
      <c r="ET774" s="212"/>
      <c r="EU774" s="212"/>
      <c r="EV774" s="212"/>
      <c r="EW774" s="212"/>
      <c r="EX774" s="212"/>
      <c r="EY774" s="212"/>
      <c r="EZ774" s="212"/>
      <c r="FA774" s="212"/>
      <c r="FB774" s="212"/>
      <c r="FC774" s="212"/>
      <c r="FD774" s="212"/>
      <c r="FE774" s="212"/>
      <c r="FF774" s="212"/>
      <c r="FG774" s="212"/>
      <c r="FH774" s="212"/>
      <c r="FI774" s="212"/>
      <c r="FJ774" s="212"/>
      <c r="FK774" s="212"/>
      <c r="FL774" s="212"/>
      <c r="FM774" s="212"/>
      <c r="FN774" s="212"/>
      <c r="FO774" s="212"/>
      <c r="FP774" s="212"/>
      <c r="FQ774" s="212"/>
      <c r="FR774" s="212"/>
      <c r="FS774" s="212"/>
      <c r="FT774" s="212"/>
      <c r="FU774" s="212"/>
      <c r="FV774" s="212"/>
      <c r="FW774" s="212"/>
      <c r="FX774" s="212"/>
      <c r="FY774" s="212"/>
      <c r="FZ774" s="212"/>
      <c r="GA774" s="212"/>
      <c r="GB774" s="212"/>
      <c r="GC774" s="212"/>
      <c r="GD774" s="212"/>
      <c r="GE774" s="212"/>
      <c r="GF774" s="212"/>
      <c r="GG774" s="212"/>
      <c r="GH774" s="212"/>
      <c r="GI774" s="212"/>
      <c r="GJ774" s="212"/>
      <c r="GK774" s="212"/>
      <c r="GL774" s="212"/>
      <c r="GM774" s="212"/>
      <c r="GN774" s="212"/>
      <c r="GO774" s="212"/>
      <c r="GP774" s="212"/>
      <c r="GQ774" s="212"/>
      <c r="GR774" s="212"/>
      <c r="GS774" s="212"/>
      <c r="GT774" s="212"/>
      <c r="GU774" s="212"/>
      <c r="GV774" s="212"/>
      <c r="GW774" s="212"/>
      <c r="GX774" s="212"/>
      <c r="GY774" s="212"/>
      <c r="GZ774" s="212"/>
      <c r="HA774" s="212"/>
      <c r="HB774" s="212"/>
      <c r="HC774" s="212"/>
      <c r="HD774" s="212"/>
      <c r="HE774" s="212"/>
      <c r="HF774" s="212"/>
      <c r="HG774" s="212"/>
      <c r="HH774" s="212"/>
      <c r="HI774" s="212"/>
      <c r="HJ774" s="212"/>
      <c r="HK774" s="212"/>
      <c r="HL774" s="212"/>
      <c r="HM774" s="212"/>
      <c r="HN774" s="212"/>
      <c r="HO774" s="212"/>
      <c r="HP774" s="212"/>
      <c r="HQ774" s="212"/>
      <c r="HR774" s="212"/>
      <c r="HS774" s="212"/>
      <c r="HT774" s="212"/>
      <c r="HU774" s="212"/>
      <c r="HV774" s="212"/>
      <c r="HW774" s="212"/>
      <c r="HX774" s="212"/>
      <c r="HY774" s="212"/>
      <c r="HZ774" s="212"/>
      <c r="IA774" s="212"/>
      <c r="IB774" s="212"/>
      <c r="IC774" s="212"/>
      <c r="ID774" s="212"/>
      <c r="IE774" s="212"/>
      <c r="IF774" s="212"/>
      <c r="IG774" s="212"/>
      <c r="IH774" s="212"/>
      <c r="II774" s="212"/>
    </row>
    <row r="775" spans="1:243" s="221" customFormat="1" x14ac:dyDescent="0.3">
      <c r="A775" s="244"/>
      <c r="B775" s="245" t="s">
        <v>0</v>
      </c>
      <c r="C775" s="245"/>
      <c r="D775" s="246"/>
      <c r="E775" s="238"/>
      <c r="F775" s="238"/>
      <c r="G775" s="212"/>
      <c r="H775" s="212"/>
      <c r="I775" s="212"/>
      <c r="J775" s="212"/>
      <c r="K775" s="212"/>
      <c r="L775" s="212"/>
      <c r="M775" s="212"/>
      <c r="N775" s="212"/>
      <c r="O775" s="212"/>
      <c r="P775" s="212"/>
      <c r="Q775" s="212"/>
      <c r="R775" s="212"/>
      <c r="S775" s="212"/>
      <c r="T775" s="212"/>
      <c r="U775" s="212"/>
      <c r="V775" s="212"/>
      <c r="W775" s="212"/>
      <c r="X775" s="212"/>
      <c r="Y775" s="212"/>
      <c r="Z775" s="212"/>
      <c r="AA775" s="212"/>
      <c r="AB775" s="212"/>
      <c r="AC775" s="212"/>
      <c r="AD775" s="212"/>
      <c r="AE775" s="212"/>
      <c r="AF775" s="212"/>
      <c r="AG775" s="212"/>
      <c r="AH775" s="212"/>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c r="BI775" s="212"/>
      <c r="BJ775" s="212"/>
      <c r="BK775" s="212"/>
      <c r="BL775" s="212"/>
      <c r="BM775" s="212"/>
      <c r="BN775" s="212"/>
      <c r="BO775" s="212"/>
      <c r="BP775" s="212"/>
      <c r="BQ775" s="212"/>
      <c r="BR775" s="212"/>
      <c r="BS775" s="212"/>
      <c r="BT775" s="212"/>
      <c r="BU775" s="212"/>
      <c r="BV775" s="212"/>
      <c r="BW775" s="212"/>
      <c r="BX775" s="212"/>
      <c r="BY775" s="212"/>
      <c r="BZ775" s="212"/>
      <c r="CA775" s="212"/>
      <c r="CB775" s="212"/>
      <c r="CC775" s="212"/>
      <c r="CD775" s="212"/>
      <c r="CE775" s="212"/>
      <c r="CF775" s="212"/>
      <c r="CG775" s="212"/>
      <c r="CH775" s="212"/>
      <c r="CI775" s="212"/>
      <c r="CJ775" s="212"/>
      <c r="CK775" s="212"/>
      <c r="CL775" s="212"/>
      <c r="CM775" s="212"/>
      <c r="CN775" s="212"/>
      <c r="CO775" s="212"/>
      <c r="CP775" s="212"/>
      <c r="CQ775" s="212"/>
      <c r="CR775" s="212"/>
      <c r="CS775" s="212"/>
      <c r="CT775" s="212"/>
      <c r="CU775" s="212"/>
      <c r="CV775" s="212"/>
      <c r="CW775" s="212"/>
      <c r="CX775" s="212"/>
      <c r="CY775" s="212"/>
      <c r="CZ775" s="212"/>
      <c r="DA775" s="212"/>
      <c r="DB775" s="212"/>
      <c r="DC775" s="212"/>
      <c r="DD775" s="212"/>
      <c r="DE775" s="212"/>
      <c r="DF775" s="212"/>
      <c r="DG775" s="212"/>
      <c r="DH775" s="212"/>
      <c r="DI775" s="212"/>
      <c r="DJ775" s="212"/>
      <c r="DK775" s="212"/>
      <c r="DL775" s="212"/>
      <c r="DM775" s="212"/>
      <c r="DN775" s="212"/>
      <c r="DO775" s="212"/>
      <c r="DP775" s="212"/>
      <c r="DQ775" s="212"/>
      <c r="DR775" s="212"/>
      <c r="DS775" s="212"/>
      <c r="DT775" s="212"/>
      <c r="DU775" s="212"/>
      <c r="DV775" s="212"/>
      <c r="DW775" s="212"/>
      <c r="DX775" s="212"/>
      <c r="DY775" s="212"/>
      <c r="DZ775" s="212"/>
      <c r="EA775" s="212"/>
      <c r="EB775" s="212"/>
      <c r="EC775" s="212"/>
      <c r="ED775" s="212"/>
      <c r="EE775" s="212"/>
      <c r="EF775" s="212"/>
      <c r="EG775" s="212"/>
      <c r="EH775" s="212"/>
      <c r="EI775" s="212"/>
      <c r="EJ775" s="212"/>
      <c r="EK775" s="212"/>
      <c r="EL775" s="212"/>
      <c r="EM775" s="212"/>
      <c r="EN775" s="212"/>
      <c r="EO775" s="212"/>
      <c r="EP775" s="212"/>
      <c r="EQ775" s="212"/>
      <c r="ER775" s="212"/>
      <c r="ES775" s="212"/>
      <c r="ET775" s="212"/>
      <c r="EU775" s="212"/>
      <c r="EV775" s="212"/>
      <c r="EW775" s="212"/>
      <c r="EX775" s="212"/>
      <c r="EY775" s="212"/>
      <c r="EZ775" s="212"/>
      <c r="FA775" s="212"/>
      <c r="FB775" s="212"/>
      <c r="FC775" s="212"/>
      <c r="FD775" s="212"/>
      <c r="FE775" s="212"/>
      <c r="FF775" s="212"/>
      <c r="FG775" s="212"/>
      <c r="FH775" s="212"/>
      <c r="FI775" s="212"/>
      <c r="FJ775" s="212"/>
      <c r="FK775" s="212"/>
      <c r="FL775" s="212"/>
      <c r="FM775" s="212"/>
      <c r="FN775" s="212"/>
      <c r="FO775" s="212"/>
      <c r="FP775" s="212"/>
      <c r="FQ775" s="212"/>
      <c r="FR775" s="212"/>
      <c r="FS775" s="212"/>
      <c r="FT775" s="212"/>
      <c r="FU775" s="212"/>
      <c r="FV775" s="212"/>
      <c r="FW775" s="212"/>
      <c r="FX775" s="212"/>
      <c r="FY775" s="212"/>
      <c r="FZ775" s="212"/>
      <c r="GA775" s="212"/>
      <c r="GB775" s="212"/>
      <c r="GC775" s="212"/>
      <c r="GD775" s="212"/>
      <c r="GE775" s="212"/>
      <c r="GF775" s="212"/>
      <c r="GG775" s="212"/>
      <c r="GH775" s="212"/>
      <c r="GI775" s="212"/>
      <c r="GJ775" s="212"/>
      <c r="GK775" s="212"/>
      <c r="GL775" s="212"/>
      <c r="GM775" s="212"/>
      <c r="GN775" s="212"/>
      <c r="GO775" s="212"/>
      <c r="GP775" s="212"/>
      <c r="GQ775" s="212"/>
      <c r="GR775" s="212"/>
      <c r="GS775" s="212"/>
      <c r="GT775" s="212"/>
      <c r="GU775" s="212"/>
      <c r="GV775" s="212"/>
      <c r="GW775" s="212"/>
      <c r="GX775" s="212"/>
      <c r="GY775" s="212"/>
      <c r="GZ775" s="212"/>
      <c r="HA775" s="212"/>
      <c r="HB775" s="212"/>
      <c r="HC775" s="212"/>
      <c r="HD775" s="212"/>
      <c r="HE775" s="212"/>
      <c r="HF775" s="212"/>
      <c r="HG775" s="212"/>
      <c r="HH775" s="212"/>
      <c r="HI775" s="212"/>
      <c r="HJ775" s="212"/>
      <c r="HK775" s="212"/>
      <c r="HL775" s="212"/>
      <c r="HM775" s="212"/>
      <c r="HN775" s="212"/>
      <c r="HO775" s="212"/>
      <c r="HP775" s="212"/>
      <c r="HQ775" s="212"/>
      <c r="HR775" s="212"/>
      <c r="HS775" s="212"/>
      <c r="HT775" s="212"/>
      <c r="HU775" s="212"/>
      <c r="HV775" s="212"/>
      <c r="HW775" s="212"/>
      <c r="HX775" s="212"/>
      <c r="HY775" s="212"/>
      <c r="HZ775" s="212"/>
      <c r="IA775" s="212"/>
      <c r="IB775" s="212"/>
      <c r="IC775" s="212"/>
      <c r="ID775" s="212"/>
      <c r="IE775" s="212"/>
      <c r="IF775" s="212"/>
      <c r="IG775" s="212"/>
      <c r="IH775" s="212"/>
      <c r="II775" s="212"/>
    </row>
    <row r="776" spans="1:243" s="221" customFormat="1" x14ac:dyDescent="0.3">
      <c r="A776" s="215"/>
      <c r="B776" s="281"/>
      <c r="C776" s="171"/>
      <c r="D776" s="37"/>
      <c r="E776" s="38"/>
      <c r="F776" s="172"/>
      <c r="G776" s="212"/>
      <c r="H776" s="212"/>
      <c r="I776" s="212"/>
      <c r="J776" s="212"/>
      <c r="K776" s="212"/>
      <c r="L776" s="212"/>
      <c r="M776" s="212"/>
      <c r="N776" s="212"/>
      <c r="O776" s="212"/>
      <c r="P776" s="212"/>
      <c r="Q776" s="212"/>
      <c r="R776" s="212"/>
      <c r="S776" s="212"/>
      <c r="T776" s="212"/>
      <c r="U776" s="212"/>
      <c r="V776" s="212"/>
      <c r="W776" s="212"/>
      <c r="X776" s="212"/>
      <c r="Y776" s="212"/>
      <c r="Z776" s="212"/>
      <c r="AA776" s="212"/>
      <c r="AB776" s="212"/>
      <c r="AC776" s="212"/>
      <c r="AD776" s="212"/>
      <c r="AE776" s="212"/>
      <c r="AF776" s="212"/>
      <c r="AG776" s="212"/>
      <c r="AH776" s="212"/>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c r="BI776" s="212"/>
      <c r="BJ776" s="212"/>
      <c r="BK776" s="212"/>
      <c r="BL776" s="212"/>
      <c r="BM776" s="212"/>
      <c r="BN776" s="212"/>
      <c r="BO776" s="212"/>
      <c r="BP776" s="212"/>
      <c r="BQ776" s="212"/>
      <c r="BR776" s="212"/>
      <c r="BS776" s="212"/>
      <c r="BT776" s="212"/>
      <c r="BU776" s="212"/>
      <c r="BV776" s="212"/>
      <c r="BW776" s="212"/>
      <c r="BX776" s="212"/>
      <c r="BY776" s="212"/>
      <c r="BZ776" s="212"/>
      <c r="CA776" s="212"/>
      <c r="CB776" s="212"/>
      <c r="CC776" s="212"/>
      <c r="CD776" s="212"/>
      <c r="CE776" s="212"/>
      <c r="CF776" s="212"/>
      <c r="CG776" s="212"/>
      <c r="CH776" s="212"/>
      <c r="CI776" s="212"/>
      <c r="CJ776" s="212"/>
      <c r="CK776" s="212"/>
      <c r="CL776" s="212"/>
      <c r="CM776" s="212"/>
      <c r="CN776" s="212"/>
      <c r="CO776" s="212"/>
      <c r="CP776" s="212"/>
      <c r="CQ776" s="212"/>
      <c r="CR776" s="212"/>
      <c r="CS776" s="212"/>
      <c r="CT776" s="212"/>
      <c r="CU776" s="212"/>
      <c r="CV776" s="212"/>
      <c r="CW776" s="212"/>
      <c r="CX776" s="212"/>
      <c r="CY776" s="212"/>
      <c r="CZ776" s="212"/>
      <c r="DA776" s="212"/>
      <c r="DB776" s="212"/>
      <c r="DC776" s="212"/>
      <c r="DD776" s="212"/>
      <c r="DE776" s="212"/>
      <c r="DF776" s="212"/>
      <c r="DG776" s="212"/>
      <c r="DH776" s="212"/>
      <c r="DI776" s="212"/>
      <c r="DJ776" s="212"/>
      <c r="DK776" s="212"/>
      <c r="DL776" s="212"/>
      <c r="DM776" s="212"/>
      <c r="DN776" s="212"/>
      <c r="DO776" s="212"/>
      <c r="DP776" s="212"/>
      <c r="DQ776" s="212"/>
      <c r="DR776" s="212"/>
      <c r="DS776" s="212"/>
      <c r="DT776" s="212"/>
      <c r="DU776" s="212"/>
      <c r="DV776" s="212"/>
      <c r="DW776" s="212"/>
      <c r="DX776" s="212"/>
      <c r="DY776" s="212"/>
      <c r="DZ776" s="212"/>
      <c r="EA776" s="212"/>
      <c r="EB776" s="212"/>
      <c r="EC776" s="212"/>
      <c r="ED776" s="212"/>
      <c r="EE776" s="212"/>
      <c r="EF776" s="212"/>
      <c r="EG776" s="212"/>
      <c r="EH776" s="212"/>
      <c r="EI776" s="212"/>
      <c r="EJ776" s="212"/>
      <c r="EK776" s="212"/>
      <c r="EL776" s="212"/>
      <c r="EM776" s="212"/>
      <c r="EN776" s="212"/>
      <c r="EO776" s="212"/>
      <c r="EP776" s="212"/>
      <c r="EQ776" s="212"/>
      <c r="ER776" s="212"/>
      <c r="ES776" s="212"/>
      <c r="ET776" s="212"/>
      <c r="EU776" s="212"/>
      <c r="EV776" s="212"/>
      <c r="EW776" s="212"/>
      <c r="EX776" s="212"/>
      <c r="EY776" s="212"/>
      <c r="EZ776" s="212"/>
      <c r="FA776" s="212"/>
      <c r="FB776" s="212"/>
      <c r="FC776" s="212"/>
      <c r="FD776" s="212"/>
      <c r="FE776" s="212"/>
      <c r="FF776" s="212"/>
      <c r="FG776" s="212"/>
      <c r="FH776" s="212"/>
      <c r="FI776" s="212"/>
      <c r="FJ776" s="212"/>
      <c r="FK776" s="212"/>
      <c r="FL776" s="212"/>
      <c r="FM776" s="212"/>
      <c r="FN776" s="212"/>
      <c r="FO776" s="212"/>
      <c r="FP776" s="212"/>
      <c r="FQ776" s="212"/>
      <c r="FR776" s="212"/>
      <c r="FS776" s="212"/>
      <c r="FT776" s="212"/>
      <c r="FU776" s="212"/>
      <c r="FV776" s="212"/>
      <c r="FW776" s="212"/>
      <c r="FX776" s="212"/>
      <c r="FY776" s="212"/>
      <c r="FZ776" s="212"/>
      <c r="GA776" s="212"/>
      <c r="GB776" s="212"/>
      <c r="GC776" s="212"/>
      <c r="GD776" s="212"/>
      <c r="GE776" s="212"/>
      <c r="GF776" s="212"/>
      <c r="GG776" s="212"/>
      <c r="GH776" s="212"/>
      <c r="GI776" s="212"/>
      <c r="GJ776" s="212"/>
      <c r="GK776" s="212"/>
      <c r="GL776" s="212"/>
      <c r="GM776" s="212"/>
      <c r="GN776" s="212"/>
      <c r="GO776" s="212"/>
      <c r="GP776" s="212"/>
      <c r="GQ776" s="212"/>
      <c r="GR776" s="212"/>
      <c r="GS776" s="212"/>
      <c r="GT776" s="212"/>
      <c r="GU776" s="212"/>
      <c r="GV776" s="212"/>
      <c r="GW776" s="212"/>
      <c r="GX776" s="212"/>
      <c r="GY776" s="212"/>
      <c r="GZ776" s="212"/>
      <c r="HA776" s="212"/>
      <c r="HB776" s="212"/>
      <c r="HC776" s="212"/>
      <c r="HD776" s="212"/>
      <c r="HE776" s="212"/>
      <c r="HF776" s="212"/>
      <c r="HG776" s="212"/>
      <c r="HH776" s="212"/>
      <c r="HI776" s="212"/>
      <c r="HJ776" s="212"/>
      <c r="HK776" s="212"/>
      <c r="HL776" s="212"/>
      <c r="HM776" s="212"/>
      <c r="HN776" s="212"/>
      <c r="HO776" s="212"/>
      <c r="HP776" s="212"/>
      <c r="HQ776" s="212"/>
      <c r="HR776" s="212"/>
      <c r="HS776" s="212"/>
      <c r="HT776" s="212"/>
      <c r="HU776" s="212"/>
      <c r="HV776" s="212"/>
      <c r="HW776" s="212"/>
      <c r="HX776" s="212"/>
      <c r="HY776" s="212"/>
      <c r="HZ776" s="212"/>
      <c r="IA776" s="212"/>
      <c r="IB776" s="212"/>
      <c r="IC776" s="212"/>
      <c r="ID776" s="212"/>
      <c r="IE776" s="212"/>
      <c r="IF776" s="212"/>
      <c r="IG776" s="212"/>
      <c r="IH776" s="212"/>
      <c r="II776" s="212"/>
    </row>
    <row r="777" spans="1:243" s="221" customFormat="1" x14ac:dyDescent="0.3">
      <c r="A777" s="109" t="s">
        <v>1</v>
      </c>
      <c r="B777" s="63" t="s">
        <v>199</v>
      </c>
      <c r="C777" s="63" t="s">
        <v>3</v>
      </c>
      <c r="D777" s="15" t="s">
        <v>4</v>
      </c>
      <c r="E777" s="173"/>
      <c r="F777" s="173" t="s">
        <v>107</v>
      </c>
      <c r="G777" s="212"/>
      <c r="H777" s="212"/>
      <c r="I777" s="212"/>
      <c r="J777" s="212"/>
      <c r="K777" s="212"/>
      <c r="L777" s="212"/>
      <c r="M777" s="212"/>
      <c r="N777" s="212"/>
      <c r="O777" s="212"/>
      <c r="P777" s="212"/>
      <c r="Q777" s="212"/>
      <c r="R777" s="212"/>
      <c r="S777" s="212"/>
      <c r="T777" s="212"/>
      <c r="U777" s="212"/>
      <c r="V777" s="212"/>
      <c r="W777" s="212"/>
      <c r="X777" s="212"/>
      <c r="Y777" s="212"/>
      <c r="Z777" s="212"/>
      <c r="AA777" s="212"/>
      <c r="AB777" s="212"/>
      <c r="AC777" s="212"/>
      <c r="AD777" s="212"/>
      <c r="AE777" s="212"/>
      <c r="AF777" s="212"/>
      <c r="AG777" s="212"/>
      <c r="AH777" s="212"/>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c r="BI777" s="212"/>
      <c r="BJ777" s="212"/>
      <c r="BK777" s="212"/>
      <c r="BL777" s="212"/>
      <c r="BM777" s="212"/>
      <c r="BN777" s="212"/>
      <c r="BO777" s="212"/>
      <c r="BP777" s="212"/>
      <c r="BQ777" s="212"/>
      <c r="BR777" s="212"/>
      <c r="BS777" s="212"/>
      <c r="BT777" s="212"/>
      <c r="BU777" s="212"/>
      <c r="BV777" s="212"/>
      <c r="BW777" s="212"/>
      <c r="BX777" s="212"/>
      <c r="BY777" s="212"/>
      <c r="BZ777" s="212"/>
      <c r="CA777" s="212"/>
      <c r="CB777" s="212"/>
      <c r="CC777" s="212"/>
      <c r="CD777" s="212"/>
      <c r="CE777" s="212"/>
      <c r="CF777" s="212"/>
      <c r="CG777" s="212"/>
      <c r="CH777" s="212"/>
      <c r="CI777" s="212"/>
      <c r="CJ777" s="212"/>
      <c r="CK777" s="212"/>
      <c r="CL777" s="212"/>
      <c r="CM777" s="212"/>
      <c r="CN777" s="212"/>
      <c r="CO777" s="212"/>
      <c r="CP777" s="212"/>
      <c r="CQ777" s="212"/>
      <c r="CR777" s="212"/>
      <c r="CS777" s="212"/>
      <c r="CT777" s="212"/>
      <c r="CU777" s="212"/>
      <c r="CV777" s="212"/>
      <c r="CW777" s="212"/>
      <c r="CX777" s="212"/>
      <c r="CY777" s="212"/>
      <c r="CZ777" s="212"/>
      <c r="DA777" s="212"/>
      <c r="DB777" s="212"/>
      <c r="DC777" s="212"/>
      <c r="DD777" s="212"/>
      <c r="DE777" s="212"/>
      <c r="DF777" s="212"/>
      <c r="DG777" s="212"/>
      <c r="DH777" s="212"/>
      <c r="DI777" s="212"/>
      <c r="DJ777" s="212"/>
      <c r="DK777" s="212"/>
      <c r="DL777" s="212"/>
      <c r="DM777" s="212"/>
      <c r="DN777" s="212"/>
      <c r="DO777" s="212"/>
      <c r="DP777" s="212"/>
      <c r="DQ777" s="212"/>
      <c r="DR777" s="212"/>
      <c r="DS777" s="212"/>
      <c r="DT777" s="212"/>
      <c r="DU777" s="212"/>
      <c r="DV777" s="212"/>
      <c r="DW777" s="212"/>
      <c r="DX777" s="212"/>
      <c r="DY777" s="212"/>
      <c r="DZ777" s="212"/>
      <c r="EA777" s="212"/>
      <c r="EB777" s="212"/>
      <c r="EC777" s="212"/>
      <c r="ED777" s="212"/>
      <c r="EE777" s="212"/>
      <c r="EF777" s="212"/>
      <c r="EG777" s="212"/>
      <c r="EH777" s="212"/>
      <c r="EI777" s="212"/>
      <c r="EJ777" s="212"/>
      <c r="EK777" s="212"/>
      <c r="EL777" s="212"/>
      <c r="EM777" s="212"/>
      <c r="EN777" s="212"/>
      <c r="EO777" s="212"/>
      <c r="EP777" s="212"/>
      <c r="EQ777" s="212"/>
      <c r="ER777" s="212"/>
      <c r="ES777" s="212"/>
      <c r="ET777" s="212"/>
      <c r="EU777" s="212"/>
      <c r="EV777" s="212"/>
      <c r="EW777" s="212"/>
      <c r="EX777" s="212"/>
      <c r="EY777" s="212"/>
      <c r="EZ777" s="212"/>
      <c r="FA777" s="212"/>
      <c r="FB777" s="212"/>
      <c r="FC777" s="212"/>
      <c r="FD777" s="212"/>
      <c r="FE777" s="212"/>
      <c r="FF777" s="212"/>
      <c r="FG777" s="212"/>
      <c r="FH777" s="212"/>
      <c r="FI777" s="212"/>
      <c r="FJ777" s="212"/>
      <c r="FK777" s="212"/>
      <c r="FL777" s="212"/>
      <c r="FM777" s="212"/>
      <c r="FN777" s="212"/>
      <c r="FO777" s="212"/>
      <c r="FP777" s="212"/>
      <c r="FQ777" s="212"/>
      <c r="FR777" s="212"/>
      <c r="FS777" s="212"/>
      <c r="FT777" s="212"/>
      <c r="FU777" s="212"/>
      <c r="FV777" s="212"/>
      <c r="FW777" s="212"/>
      <c r="FX777" s="212"/>
      <c r="FY777" s="212"/>
      <c r="FZ777" s="212"/>
      <c r="GA777" s="212"/>
      <c r="GB777" s="212"/>
      <c r="GC777" s="212"/>
      <c r="GD777" s="212"/>
      <c r="GE777" s="212"/>
      <c r="GF777" s="212"/>
      <c r="GG777" s="212"/>
      <c r="GH777" s="212"/>
      <c r="GI777" s="212"/>
      <c r="GJ777" s="212"/>
      <c r="GK777" s="212"/>
      <c r="GL777" s="212"/>
      <c r="GM777" s="212"/>
      <c r="GN777" s="212"/>
      <c r="GO777" s="212"/>
      <c r="GP777" s="212"/>
      <c r="GQ777" s="212"/>
      <c r="GR777" s="212"/>
      <c r="GS777" s="212"/>
      <c r="GT777" s="212"/>
      <c r="GU777" s="212"/>
      <c r="GV777" s="212"/>
      <c r="GW777" s="212"/>
      <c r="GX777" s="212"/>
      <c r="GY777" s="212"/>
      <c r="GZ777" s="212"/>
      <c r="HA777" s="212"/>
      <c r="HB777" s="212"/>
      <c r="HC777" s="212"/>
      <c r="HD777" s="212"/>
      <c r="HE777" s="212"/>
      <c r="HF777" s="212"/>
      <c r="HG777" s="212"/>
      <c r="HH777" s="212"/>
      <c r="HI777" s="212"/>
      <c r="HJ777" s="212"/>
      <c r="HK777" s="212"/>
      <c r="HL777" s="212"/>
      <c r="HM777" s="212"/>
      <c r="HN777" s="212"/>
      <c r="HO777" s="212"/>
      <c r="HP777" s="212"/>
      <c r="HQ777" s="212"/>
      <c r="HR777" s="212"/>
      <c r="HS777" s="212"/>
      <c r="HT777" s="212"/>
      <c r="HU777" s="212"/>
      <c r="HV777" s="212"/>
      <c r="HW777" s="212"/>
      <c r="HX777" s="212"/>
      <c r="HY777" s="212"/>
      <c r="HZ777" s="212"/>
      <c r="IA777" s="212"/>
      <c r="IB777" s="212"/>
      <c r="IC777" s="212"/>
      <c r="ID777" s="212"/>
      <c r="IE777" s="212"/>
      <c r="IF777" s="212"/>
      <c r="IG777" s="212"/>
      <c r="IH777" s="212"/>
      <c r="II777" s="212"/>
    </row>
    <row r="778" spans="1:243" x14ac:dyDescent="0.3">
      <c r="A778" s="218"/>
      <c r="B778" s="287" t="s">
        <v>0</v>
      </c>
      <c r="C778" s="113"/>
      <c r="D778" s="43"/>
      <c r="E778" s="46"/>
      <c r="F778" s="214"/>
    </row>
    <row r="779" spans="1:243" x14ac:dyDescent="0.3">
      <c r="A779" s="6"/>
      <c r="B779" s="200"/>
      <c r="C779" s="63"/>
      <c r="D779" s="142"/>
      <c r="E779" s="61"/>
      <c r="F779" s="143"/>
    </row>
    <row r="780" spans="1:243" x14ac:dyDescent="0.3">
      <c r="A780" s="16"/>
      <c r="B780" s="89" t="s">
        <v>250</v>
      </c>
      <c r="C780" s="63"/>
      <c r="D780" s="21"/>
      <c r="E780" s="18"/>
      <c r="F780" s="8"/>
    </row>
    <row r="781" spans="1:243" s="371" customFormat="1" x14ac:dyDescent="0.2">
      <c r="A781" s="123"/>
      <c r="B781" s="368"/>
      <c r="C781" s="123"/>
      <c r="D781" s="369"/>
      <c r="E781" s="370"/>
      <c r="F781" s="370"/>
    </row>
    <row r="782" spans="1:243" s="374" customFormat="1" ht="71.25" x14ac:dyDescent="0.2">
      <c r="A782" s="123" t="s">
        <v>12</v>
      </c>
      <c r="B782" s="368" t="s">
        <v>251</v>
      </c>
      <c r="C782" s="123" t="s">
        <v>69</v>
      </c>
      <c r="D782" s="369">
        <v>6</v>
      </c>
      <c r="E782" s="372"/>
      <c r="F782" s="373">
        <f>+E782*D782</f>
        <v>0</v>
      </c>
    </row>
    <row r="783" spans="1:243" s="374" customFormat="1" x14ac:dyDescent="0.3">
      <c r="A783" s="123"/>
      <c r="B783" s="368"/>
      <c r="C783" s="375"/>
      <c r="D783" s="369"/>
      <c r="E783" s="61"/>
      <c r="F783" s="143"/>
    </row>
    <row r="784" spans="1:243" s="212" customFormat="1" x14ac:dyDescent="0.3">
      <c r="A784" s="6"/>
      <c r="B784" s="174"/>
      <c r="C784" s="6"/>
      <c r="D784" s="21"/>
      <c r="E784" s="61"/>
      <c r="F784" s="8"/>
      <c r="II784" s="221"/>
    </row>
    <row r="785" spans="1:6" x14ac:dyDescent="0.3">
      <c r="A785" s="6"/>
      <c r="B785" s="273"/>
      <c r="C785" s="6"/>
      <c r="D785" s="15"/>
      <c r="E785" s="180"/>
      <c r="F785" s="4"/>
    </row>
    <row r="786" spans="1:6" x14ac:dyDescent="0.3">
      <c r="A786" s="6"/>
      <c r="B786" s="135" t="s">
        <v>43</v>
      </c>
      <c r="C786" s="6"/>
      <c r="D786" s="15"/>
      <c r="E786" s="274"/>
      <c r="F786" s="8">
        <f>SUM(F780:F782)</f>
        <v>0</v>
      </c>
    </row>
    <row r="787" spans="1:6" x14ac:dyDescent="0.3">
      <c r="A787" s="6"/>
      <c r="B787" s="13"/>
      <c r="C787" s="13"/>
      <c r="D787" s="376"/>
      <c r="E787" s="140"/>
      <c r="F787" s="12"/>
    </row>
    <row r="788" spans="1:6" x14ac:dyDescent="0.3">
      <c r="A788" s="6"/>
      <c r="B788" s="13"/>
      <c r="C788" s="13"/>
      <c r="D788" s="376"/>
      <c r="E788" s="8"/>
    </row>
    <row r="789" spans="1:6" x14ac:dyDescent="0.3">
      <c r="A789" s="6"/>
      <c r="B789" s="13"/>
      <c r="C789" s="13"/>
      <c r="D789" s="376"/>
      <c r="E789" s="8"/>
    </row>
    <row r="790" spans="1:6" x14ac:dyDescent="0.3">
      <c r="A790" s="6"/>
      <c r="B790" s="13"/>
      <c r="C790" s="13"/>
      <c r="D790" s="376"/>
      <c r="E790" s="8"/>
      <c r="F790" s="5"/>
    </row>
    <row r="791" spans="1:6" x14ac:dyDescent="0.3">
      <c r="A791" s="6"/>
      <c r="B791" s="13"/>
      <c r="C791" s="13"/>
      <c r="D791" s="376"/>
      <c r="E791" s="8"/>
      <c r="F791" s="5"/>
    </row>
    <row r="792" spans="1:6" x14ac:dyDescent="0.3">
      <c r="A792" s="6"/>
      <c r="B792" s="135"/>
      <c r="C792" s="6"/>
      <c r="D792" s="74" t="s">
        <v>67</v>
      </c>
      <c r="E792" s="8"/>
      <c r="F792" s="5"/>
    </row>
    <row r="793" spans="1:6" x14ac:dyDescent="0.3">
      <c r="A793" s="6"/>
      <c r="B793" s="135" t="s">
        <v>68</v>
      </c>
      <c r="C793" s="6" t="s">
        <v>0</v>
      </c>
      <c r="D793" s="276" t="s">
        <v>69</v>
      </c>
      <c r="E793" s="8"/>
      <c r="F793" s="5"/>
    </row>
    <row r="794" spans="1:6" x14ac:dyDescent="0.3">
      <c r="A794" s="6"/>
      <c r="B794" s="6"/>
      <c r="C794" s="6"/>
      <c r="D794" s="137"/>
      <c r="E794" s="8"/>
      <c r="F794" s="5"/>
    </row>
    <row r="795" spans="1:6" x14ac:dyDescent="0.3">
      <c r="A795" s="6"/>
      <c r="B795" s="13"/>
      <c r="C795" s="63"/>
      <c r="D795" s="7" t="s">
        <v>252</v>
      </c>
      <c r="E795" s="8"/>
      <c r="F795" s="18">
        <f>+F682</f>
        <v>0</v>
      </c>
    </row>
    <row r="796" spans="1:6" x14ac:dyDescent="0.3">
      <c r="A796" s="6"/>
      <c r="B796" s="13"/>
      <c r="C796" s="71"/>
      <c r="D796" s="7"/>
      <c r="E796" s="8"/>
      <c r="F796" s="8"/>
    </row>
    <row r="797" spans="1:6" x14ac:dyDescent="0.3">
      <c r="A797" s="6"/>
      <c r="B797" s="13"/>
      <c r="C797" s="71"/>
      <c r="D797" s="7" t="s">
        <v>253</v>
      </c>
      <c r="E797" s="8"/>
      <c r="F797" s="18">
        <f>+F725</f>
        <v>0</v>
      </c>
    </row>
    <row r="798" spans="1:6" x14ac:dyDescent="0.3">
      <c r="A798" s="6"/>
      <c r="B798" s="254"/>
      <c r="C798" s="71"/>
      <c r="D798" s="7"/>
      <c r="E798" s="8"/>
    </row>
    <row r="799" spans="1:6" x14ac:dyDescent="0.3">
      <c r="A799" s="6"/>
      <c r="B799" s="254"/>
      <c r="C799" s="71"/>
      <c r="D799" s="7" t="s">
        <v>254</v>
      </c>
      <c r="E799" s="8"/>
      <c r="F799" s="18">
        <f>+F774</f>
        <v>0</v>
      </c>
    </row>
    <row r="800" spans="1:6" x14ac:dyDescent="0.3">
      <c r="A800" s="6"/>
      <c r="B800" s="254"/>
      <c r="C800" s="71"/>
      <c r="D800" s="7"/>
      <c r="E800" s="8"/>
    </row>
    <row r="801" spans="1:6" x14ac:dyDescent="0.3">
      <c r="A801" s="6"/>
      <c r="B801" s="254"/>
      <c r="C801" s="71"/>
      <c r="D801" s="7" t="s">
        <v>255</v>
      </c>
      <c r="E801" s="8"/>
      <c r="F801" s="18">
        <f>+F786</f>
        <v>0</v>
      </c>
    </row>
    <row r="802" spans="1:6" x14ac:dyDescent="0.3">
      <c r="A802" s="6"/>
      <c r="B802" s="254"/>
      <c r="C802" s="71"/>
      <c r="D802" s="7"/>
      <c r="E802" s="8"/>
    </row>
    <row r="803" spans="1:6" x14ac:dyDescent="0.3">
      <c r="A803" s="6"/>
      <c r="B803" s="254"/>
      <c r="C803" s="71"/>
      <c r="D803" s="7"/>
      <c r="E803" s="8"/>
    </row>
    <row r="804" spans="1:6" x14ac:dyDescent="0.3">
      <c r="A804" s="6"/>
      <c r="B804" s="254"/>
      <c r="C804" s="71"/>
      <c r="D804" s="7"/>
      <c r="E804" s="8"/>
    </row>
    <row r="805" spans="1:6" x14ac:dyDescent="0.3">
      <c r="A805" s="6"/>
      <c r="B805" s="254"/>
      <c r="C805" s="71"/>
      <c r="D805" s="7"/>
      <c r="E805" s="8"/>
    </row>
    <row r="806" spans="1:6" x14ac:dyDescent="0.3">
      <c r="A806" s="6"/>
      <c r="B806" s="254"/>
      <c r="C806" s="71"/>
      <c r="D806" s="7"/>
      <c r="E806" s="8"/>
    </row>
    <row r="807" spans="1:6" x14ac:dyDescent="0.3">
      <c r="A807" s="6"/>
      <c r="B807" s="254"/>
      <c r="C807" s="71"/>
      <c r="D807" s="7"/>
      <c r="E807" s="8"/>
    </row>
    <row r="808" spans="1:6" x14ac:dyDescent="0.3">
      <c r="A808" s="6"/>
      <c r="B808" s="254"/>
      <c r="C808" s="71"/>
      <c r="D808" s="7"/>
      <c r="E808" s="8"/>
    </row>
    <row r="809" spans="1:6" x14ac:dyDescent="0.3">
      <c r="A809" s="6"/>
      <c r="B809" s="254"/>
      <c r="C809" s="71"/>
      <c r="D809" s="7"/>
      <c r="E809" s="8"/>
    </row>
    <row r="810" spans="1:6" x14ac:dyDescent="0.3">
      <c r="A810" s="6"/>
      <c r="B810" s="254"/>
      <c r="C810" s="71"/>
      <c r="D810" s="7"/>
      <c r="E810" s="8"/>
    </row>
    <row r="811" spans="1:6" x14ac:dyDescent="0.3">
      <c r="A811" s="6"/>
      <c r="B811" s="254"/>
      <c r="C811" s="71"/>
      <c r="D811" s="7"/>
      <c r="E811" s="8"/>
    </row>
    <row r="812" spans="1:6" x14ac:dyDescent="0.3">
      <c r="A812" s="6"/>
      <c r="B812" s="254"/>
      <c r="C812" s="71"/>
      <c r="D812" s="7"/>
      <c r="E812" s="8"/>
    </row>
    <row r="813" spans="1:6" x14ac:dyDescent="0.3">
      <c r="A813" s="6"/>
      <c r="B813" s="254"/>
      <c r="C813" s="71"/>
      <c r="D813" s="7"/>
      <c r="E813" s="8"/>
    </row>
    <row r="814" spans="1:6" x14ac:dyDescent="0.3">
      <c r="A814" s="6"/>
      <c r="B814" s="254"/>
      <c r="C814" s="71"/>
      <c r="D814" s="7"/>
      <c r="E814" s="8"/>
    </row>
    <row r="815" spans="1:6" x14ac:dyDescent="0.3">
      <c r="A815" s="6"/>
      <c r="B815" s="254"/>
      <c r="C815" s="71"/>
      <c r="D815" s="7"/>
      <c r="E815" s="8"/>
    </row>
    <row r="816" spans="1:6" x14ac:dyDescent="0.3">
      <c r="A816" s="6"/>
      <c r="B816" s="254"/>
      <c r="C816" s="71"/>
      <c r="D816" s="7"/>
      <c r="E816" s="8"/>
    </row>
    <row r="817" spans="1:6" x14ac:dyDescent="0.3">
      <c r="A817" s="6"/>
      <c r="B817" s="254"/>
      <c r="C817" s="71"/>
      <c r="D817" s="7"/>
      <c r="E817" s="8"/>
    </row>
    <row r="818" spans="1:6" x14ac:dyDescent="0.3">
      <c r="A818" s="6"/>
      <c r="B818" s="254"/>
      <c r="C818" s="71"/>
      <c r="D818" s="7"/>
      <c r="E818" s="8"/>
    </row>
    <row r="819" spans="1:6" x14ac:dyDescent="0.3">
      <c r="A819" s="6"/>
      <c r="B819" s="254"/>
      <c r="C819" s="71"/>
      <c r="D819" s="7"/>
      <c r="E819" s="8"/>
    </row>
    <row r="820" spans="1:6" x14ac:dyDescent="0.3">
      <c r="A820" s="6"/>
      <c r="B820" s="254"/>
      <c r="C820" s="71"/>
      <c r="D820" s="7"/>
      <c r="E820" s="8"/>
    </row>
    <row r="821" spans="1:6" x14ac:dyDescent="0.3">
      <c r="A821" s="6"/>
      <c r="B821" s="254"/>
      <c r="C821" s="71"/>
      <c r="D821" s="7"/>
      <c r="E821" s="8"/>
    </row>
    <row r="822" spans="1:6" x14ac:dyDescent="0.3">
      <c r="A822" s="6"/>
      <c r="B822" s="254"/>
      <c r="C822" s="71"/>
      <c r="D822" s="7"/>
      <c r="E822" s="8"/>
    </row>
    <row r="823" spans="1:6" x14ac:dyDescent="0.3">
      <c r="A823" s="6"/>
      <c r="B823" s="254"/>
      <c r="C823" s="71"/>
      <c r="D823" s="7"/>
      <c r="E823" s="8"/>
    </row>
    <row r="824" spans="1:6" x14ac:dyDescent="0.3">
      <c r="A824" s="6"/>
      <c r="B824" s="254"/>
      <c r="C824" s="71"/>
      <c r="D824" s="7"/>
      <c r="E824" s="8"/>
    </row>
    <row r="825" spans="1:6" x14ac:dyDescent="0.3">
      <c r="A825" s="10"/>
      <c r="B825" s="377"/>
      <c r="C825" s="113"/>
      <c r="D825" s="11"/>
      <c r="E825" s="12"/>
      <c r="F825" s="143"/>
    </row>
    <row r="826" spans="1:6" x14ac:dyDescent="0.3">
      <c r="A826" s="35"/>
      <c r="B826" s="36"/>
      <c r="C826" s="77"/>
      <c r="D826" s="78"/>
      <c r="E826" s="38"/>
      <c r="F826" s="4"/>
    </row>
    <row r="827" spans="1:6" x14ac:dyDescent="0.3">
      <c r="B827" s="23" t="s">
        <v>256</v>
      </c>
      <c r="C827" s="71"/>
      <c r="D827" s="137"/>
      <c r="E827" s="279"/>
      <c r="F827" s="8">
        <f>SUM(F793:F805)</f>
        <v>0</v>
      </c>
    </row>
    <row r="828" spans="1:6" x14ac:dyDescent="0.3">
      <c r="A828" s="41"/>
      <c r="B828" s="285" t="s">
        <v>0</v>
      </c>
      <c r="C828" s="42"/>
      <c r="D828" s="84"/>
      <c r="E828" s="286"/>
      <c r="F828" s="12"/>
    </row>
    <row r="829" spans="1:6" x14ac:dyDescent="0.3">
      <c r="A829" s="378"/>
      <c r="B829" s="379"/>
      <c r="C829" s="380"/>
      <c r="D829" s="381"/>
      <c r="E829" s="175"/>
      <c r="F829" s="382"/>
    </row>
    <row r="830" spans="1:6" ht="28.5" x14ac:dyDescent="0.3">
      <c r="A830" s="383" t="s">
        <v>1</v>
      </c>
      <c r="B830" s="384" t="s">
        <v>257</v>
      </c>
      <c r="C830" s="385" t="s">
        <v>4</v>
      </c>
      <c r="D830" s="386" t="s">
        <v>3</v>
      </c>
      <c r="E830" s="9"/>
      <c r="F830" s="198" t="s">
        <v>107</v>
      </c>
    </row>
    <row r="831" spans="1:6" x14ac:dyDescent="0.3">
      <c r="A831" s="387"/>
      <c r="B831" s="388"/>
      <c r="C831" s="389"/>
      <c r="D831" s="390"/>
      <c r="E831" s="214"/>
      <c r="F831" s="391"/>
    </row>
    <row r="832" spans="1:6" x14ac:dyDescent="0.3">
      <c r="A832" s="392"/>
      <c r="B832" s="393"/>
      <c r="C832" s="394"/>
      <c r="D832" s="395"/>
      <c r="F832" s="397"/>
    </row>
    <row r="833" spans="1:10" ht="28.5" x14ac:dyDescent="0.3">
      <c r="A833" s="398"/>
      <c r="B833" s="399" t="s">
        <v>258</v>
      </c>
      <c r="C833" s="74"/>
      <c r="D833" s="400"/>
      <c r="F833" s="401"/>
    </row>
    <row r="834" spans="1:10" x14ac:dyDescent="0.3">
      <c r="A834" s="398"/>
      <c r="B834" s="399"/>
      <c r="C834" s="74"/>
      <c r="D834" s="400"/>
      <c r="F834" s="401"/>
    </row>
    <row r="835" spans="1:10" ht="42.75" x14ac:dyDescent="0.3">
      <c r="A835" s="402" t="s">
        <v>9</v>
      </c>
      <c r="B835" s="403" t="s">
        <v>259</v>
      </c>
      <c r="C835" s="15" t="s">
        <v>69</v>
      </c>
      <c r="D835" s="6">
        <v>9</v>
      </c>
      <c r="E835" s="61"/>
      <c r="F835" s="143">
        <f>+E835*D835</f>
        <v>0</v>
      </c>
    </row>
    <row r="836" spans="1:10" x14ac:dyDescent="0.3">
      <c r="A836" s="398"/>
      <c r="B836" s="399"/>
      <c r="C836" s="74"/>
      <c r="D836" s="400"/>
      <c r="F836" s="401"/>
    </row>
    <row r="837" spans="1:10" ht="42.75" x14ac:dyDescent="0.3">
      <c r="A837" s="404" t="s">
        <v>12</v>
      </c>
      <c r="B837" s="403" t="s">
        <v>260</v>
      </c>
      <c r="C837" s="405" t="s">
        <v>69</v>
      </c>
      <c r="D837" s="406">
        <v>9</v>
      </c>
      <c r="E837" s="407"/>
      <c r="F837" s="143">
        <f>+E837*D837</f>
        <v>0</v>
      </c>
    </row>
    <row r="838" spans="1:10" x14ac:dyDescent="0.3">
      <c r="A838" s="398"/>
      <c r="B838" s="399"/>
      <c r="C838" s="74"/>
      <c r="D838" s="400"/>
      <c r="E838" s="408"/>
      <c r="F838" s="401"/>
    </row>
    <row r="839" spans="1:10" x14ac:dyDescent="0.3">
      <c r="A839" s="409"/>
      <c r="B839" s="410" t="s">
        <v>261</v>
      </c>
      <c r="C839" s="411"/>
      <c r="D839" s="412"/>
      <c r="F839" s="413"/>
    </row>
    <row r="840" spans="1:10" x14ac:dyDescent="0.3">
      <c r="A840" s="409"/>
      <c r="B840" s="414"/>
      <c r="C840" s="415"/>
      <c r="D840" s="412"/>
      <c r="F840" s="413"/>
    </row>
    <row r="841" spans="1:10" ht="42.75" x14ac:dyDescent="0.3">
      <c r="A841" s="409"/>
      <c r="B841" s="416" t="s">
        <v>262</v>
      </c>
      <c r="C841" s="411"/>
      <c r="D841" s="412"/>
      <c r="F841" s="413"/>
    </row>
    <row r="842" spans="1:10" x14ac:dyDescent="0.3">
      <c r="A842" s="409"/>
      <c r="B842" s="414" t="s">
        <v>0</v>
      </c>
      <c r="C842" s="411"/>
      <c r="D842" s="412"/>
      <c r="F842" s="413"/>
    </row>
    <row r="843" spans="1:10" ht="28.5" x14ac:dyDescent="0.3">
      <c r="A843" s="409"/>
      <c r="B843" s="416" t="s">
        <v>263</v>
      </c>
      <c r="C843" s="415"/>
      <c r="D843" s="412"/>
      <c r="F843" s="413"/>
    </row>
    <row r="844" spans="1:10" x14ac:dyDescent="0.3">
      <c r="A844" s="409"/>
      <c r="B844" s="414"/>
      <c r="C844" s="411"/>
      <c r="D844" s="412"/>
      <c r="F844" s="413"/>
    </row>
    <row r="845" spans="1:10" ht="28.5" x14ac:dyDescent="0.3">
      <c r="A845" s="417" t="s">
        <v>14</v>
      </c>
      <c r="B845" s="418" t="s">
        <v>264</v>
      </c>
      <c r="C845" s="419" t="s">
        <v>265</v>
      </c>
      <c r="D845" s="420">
        <v>16</v>
      </c>
      <c r="E845" s="421"/>
      <c r="F845" s="422">
        <f t="shared" ref="F845" si="9">+E845*D845</f>
        <v>0</v>
      </c>
      <c r="H845" s="5">
        <v>20</v>
      </c>
      <c r="J845" s="5">
        <v>40</v>
      </c>
    </row>
    <row r="846" spans="1:10" x14ac:dyDescent="0.3">
      <c r="A846" s="409"/>
      <c r="B846" s="414"/>
      <c r="C846" s="411"/>
      <c r="D846" s="412"/>
      <c r="E846" s="408"/>
      <c r="F846" s="401"/>
    </row>
    <row r="847" spans="1:10" x14ac:dyDescent="0.3">
      <c r="A847" s="417" t="s">
        <v>16</v>
      </c>
      <c r="B847" s="418" t="s">
        <v>266</v>
      </c>
      <c r="C847" s="419" t="s">
        <v>265</v>
      </c>
      <c r="D847" s="420">
        <v>6</v>
      </c>
      <c r="E847" s="407"/>
      <c r="F847" s="143">
        <f t="shared" ref="F847" si="10">+E847*D847</f>
        <v>0</v>
      </c>
      <c r="H847" s="5">
        <f>+H845*J847/J845</f>
        <v>2</v>
      </c>
      <c r="J847" s="5">
        <v>4</v>
      </c>
    </row>
    <row r="848" spans="1:10" x14ac:dyDescent="0.3">
      <c r="A848" s="409"/>
      <c r="B848" s="414"/>
      <c r="C848" s="411"/>
      <c r="D848" s="412"/>
      <c r="E848" s="408"/>
      <c r="F848" s="401"/>
    </row>
    <row r="849" spans="1:6" x14ac:dyDescent="0.3">
      <c r="A849" s="409" t="s">
        <v>19</v>
      </c>
      <c r="B849" s="423" t="s">
        <v>267</v>
      </c>
      <c r="C849" s="424" t="s">
        <v>69</v>
      </c>
      <c r="D849" s="425">
        <v>9</v>
      </c>
      <c r="E849" s="407"/>
      <c r="F849" s="143">
        <f t="shared" ref="F849" si="11">+E849*D849</f>
        <v>0</v>
      </c>
    </row>
    <row r="850" spans="1:6" x14ac:dyDescent="0.3">
      <c r="A850" s="409"/>
      <c r="B850" s="426"/>
      <c r="C850" s="411"/>
      <c r="D850" s="412"/>
      <c r="E850" s="408"/>
      <c r="F850" s="401"/>
    </row>
    <row r="851" spans="1:6" x14ac:dyDescent="0.3">
      <c r="A851" s="409" t="s">
        <v>22</v>
      </c>
      <c r="B851" s="414" t="s">
        <v>268</v>
      </c>
      <c r="C851" s="411" t="s">
        <v>69</v>
      </c>
      <c r="D851" s="412">
        <v>9</v>
      </c>
      <c r="E851" s="407"/>
      <c r="F851" s="143">
        <f t="shared" ref="F851" si="12">+E851*D851</f>
        <v>0</v>
      </c>
    </row>
    <row r="852" spans="1:6" x14ac:dyDescent="0.3">
      <c r="A852" s="409"/>
      <c r="B852" s="426"/>
      <c r="C852" s="411"/>
      <c r="D852" s="412"/>
      <c r="E852" s="408"/>
      <c r="F852" s="401"/>
    </row>
    <row r="853" spans="1:6" x14ac:dyDescent="0.3">
      <c r="A853" s="409" t="s">
        <v>24</v>
      </c>
      <c r="B853" s="414" t="s">
        <v>269</v>
      </c>
      <c r="C853" s="411" t="s">
        <v>69</v>
      </c>
      <c r="D853" s="412">
        <v>9</v>
      </c>
      <c r="E853" s="407"/>
      <c r="F853" s="143">
        <f t="shared" ref="F853" si="13">+E853*D853</f>
        <v>0</v>
      </c>
    </row>
    <row r="854" spans="1:6" x14ac:dyDescent="0.3">
      <c r="A854" s="409"/>
      <c r="B854" s="414"/>
      <c r="C854" s="411"/>
      <c r="D854" s="412"/>
      <c r="E854" s="408"/>
      <c r="F854" s="401"/>
    </row>
    <row r="855" spans="1:6" x14ac:dyDescent="0.3">
      <c r="A855" s="409" t="s">
        <v>28</v>
      </c>
      <c r="B855" s="414" t="s">
        <v>270</v>
      </c>
      <c r="C855" s="411" t="s">
        <v>69</v>
      </c>
      <c r="D855" s="412">
        <v>4</v>
      </c>
      <c r="E855" s="407"/>
      <c r="F855" s="143">
        <f t="shared" ref="F855" si="14">+E855*D855</f>
        <v>0</v>
      </c>
    </row>
    <row r="856" spans="1:6" x14ac:dyDescent="0.3">
      <c r="A856" s="409"/>
      <c r="B856" s="426"/>
      <c r="C856" s="411"/>
      <c r="D856" s="412"/>
      <c r="E856" s="408"/>
      <c r="F856" s="401"/>
    </row>
    <row r="857" spans="1:6" x14ac:dyDescent="0.3">
      <c r="A857" s="409"/>
      <c r="B857" s="410" t="s">
        <v>261</v>
      </c>
      <c r="C857" s="411"/>
      <c r="D857" s="412"/>
      <c r="F857" s="427" t="s">
        <v>0</v>
      </c>
    </row>
    <row r="858" spans="1:6" x14ac:dyDescent="0.3">
      <c r="A858" s="409"/>
      <c r="B858" s="414"/>
      <c r="C858" s="415"/>
      <c r="D858" s="412"/>
      <c r="F858" s="427" t="s">
        <v>0</v>
      </c>
    </row>
    <row r="859" spans="1:6" ht="28.5" x14ac:dyDescent="0.3">
      <c r="A859" s="409" t="s">
        <v>31</v>
      </c>
      <c r="B859" s="428" t="s">
        <v>271</v>
      </c>
      <c r="C859" s="411" t="s">
        <v>69</v>
      </c>
      <c r="D859" s="412">
        <v>9</v>
      </c>
      <c r="E859" s="407"/>
      <c r="F859" s="143">
        <f>+E859*D859</f>
        <v>0</v>
      </c>
    </row>
    <row r="860" spans="1:6" x14ac:dyDescent="0.3">
      <c r="A860" s="409"/>
      <c r="B860" s="426"/>
      <c r="C860" s="411"/>
      <c r="D860" s="412"/>
      <c r="E860" s="408"/>
      <c r="F860" s="401"/>
    </row>
    <row r="861" spans="1:6" x14ac:dyDescent="0.3">
      <c r="A861" s="409"/>
      <c r="B861" s="410" t="s">
        <v>272</v>
      </c>
      <c r="C861" s="411"/>
      <c r="D861" s="412"/>
      <c r="F861" s="427" t="s">
        <v>0</v>
      </c>
    </row>
    <row r="862" spans="1:6" x14ac:dyDescent="0.3">
      <c r="A862" s="409"/>
      <c r="B862" s="414" t="s">
        <v>0</v>
      </c>
      <c r="C862" s="411"/>
      <c r="D862" s="412"/>
      <c r="F862" s="427" t="s">
        <v>0</v>
      </c>
    </row>
    <row r="863" spans="1:6" ht="28.5" x14ac:dyDescent="0.3">
      <c r="A863" s="409" t="s">
        <v>33</v>
      </c>
      <c r="B863" s="418" t="s">
        <v>273</v>
      </c>
      <c r="C863" s="424" t="s">
        <v>69</v>
      </c>
      <c r="D863" s="425">
        <v>9</v>
      </c>
      <c r="E863" s="421"/>
      <c r="F863" s="422">
        <f>+E863*D863</f>
        <v>0</v>
      </c>
    </row>
    <row r="864" spans="1:6" x14ac:dyDescent="0.3">
      <c r="A864" s="409"/>
      <c r="B864" s="418"/>
      <c r="C864" s="424"/>
      <c r="D864" s="425"/>
      <c r="E864" s="407"/>
      <c r="F864" s="143"/>
    </row>
    <row r="865" spans="1:6" x14ac:dyDescent="0.3">
      <c r="A865" s="409"/>
      <c r="B865" s="418"/>
      <c r="C865" s="424"/>
      <c r="D865" s="425"/>
      <c r="E865" s="407"/>
      <c r="F865" s="143"/>
    </row>
    <row r="866" spans="1:6" x14ac:dyDescent="0.3">
      <c r="A866" s="409"/>
      <c r="B866" s="418"/>
      <c r="C866" s="424"/>
      <c r="D866" s="425"/>
      <c r="E866" s="407"/>
      <c r="F866" s="143"/>
    </row>
    <row r="867" spans="1:6" x14ac:dyDescent="0.3">
      <c r="A867" s="409"/>
      <c r="B867" s="418"/>
      <c r="C867" s="424"/>
      <c r="D867" s="425"/>
      <c r="E867" s="407"/>
      <c r="F867" s="143"/>
    </row>
    <row r="868" spans="1:6" x14ac:dyDescent="0.3">
      <c r="A868" s="409"/>
      <c r="B868" s="414"/>
      <c r="C868" s="411"/>
      <c r="D868" s="412"/>
      <c r="E868" s="408"/>
      <c r="F868" s="401"/>
    </row>
    <row r="869" spans="1:6" x14ac:dyDescent="0.3">
      <c r="A869" s="429"/>
      <c r="B869" s="426"/>
      <c r="C869" s="411"/>
      <c r="D869" s="430"/>
      <c r="E869" s="12"/>
      <c r="F869" s="431"/>
    </row>
    <row r="870" spans="1:6" x14ac:dyDescent="0.3">
      <c r="A870" s="432"/>
      <c r="B870" s="433"/>
      <c r="C870" s="434"/>
      <c r="D870" s="435"/>
      <c r="F870" s="175"/>
    </row>
    <row r="871" spans="1:6" x14ac:dyDescent="0.3">
      <c r="A871" s="49"/>
      <c r="B871" s="184" t="s">
        <v>43</v>
      </c>
      <c r="C871" s="137"/>
      <c r="D871" s="71"/>
      <c r="F871" s="93">
        <f>SUM(F834:F865)</f>
        <v>0</v>
      </c>
    </row>
    <row r="872" spans="1:6" x14ac:dyDescent="0.3">
      <c r="A872" s="436"/>
      <c r="B872" s="437" t="s">
        <v>0</v>
      </c>
      <c r="C872" s="438"/>
      <c r="D872" s="439"/>
      <c r="F872" s="214"/>
    </row>
    <row r="873" spans="1:6" x14ac:dyDescent="0.3">
      <c r="A873" s="85"/>
      <c r="B873" s="440" t="s">
        <v>0</v>
      </c>
      <c r="C873" s="37"/>
      <c r="D873" s="1"/>
      <c r="E873" s="175"/>
      <c r="F873" s="382"/>
    </row>
    <row r="874" spans="1:6" ht="28.5" x14ac:dyDescent="0.3">
      <c r="A874" s="16" t="s">
        <v>1</v>
      </c>
      <c r="B874" s="384" t="s">
        <v>257</v>
      </c>
      <c r="C874" s="15" t="s">
        <v>4</v>
      </c>
      <c r="D874" s="6" t="s">
        <v>3</v>
      </c>
      <c r="E874" s="9"/>
      <c r="F874" s="198" t="s">
        <v>107</v>
      </c>
    </row>
    <row r="875" spans="1:6" x14ac:dyDescent="0.3">
      <c r="A875" s="87"/>
      <c r="B875" s="441" t="s">
        <v>0</v>
      </c>
      <c r="C875" s="43"/>
      <c r="D875" s="10"/>
      <c r="E875" s="214"/>
      <c r="F875" s="391"/>
    </row>
    <row r="876" spans="1:6" x14ac:dyDescent="0.3">
      <c r="A876" s="442"/>
      <c r="B876" s="443"/>
      <c r="C876" s="15"/>
      <c r="D876" s="6"/>
      <c r="F876" s="444"/>
    </row>
    <row r="877" spans="1:6" x14ac:dyDescent="0.3">
      <c r="A877" s="409"/>
      <c r="B877" s="410" t="s">
        <v>274</v>
      </c>
      <c r="C877" s="411"/>
      <c r="D877" s="412"/>
      <c r="F877" s="427" t="s">
        <v>0</v>
      </c>
    </row>
    <row r="878" spans="1:6" x14ac:dyDescent="0.3">
      <c r="A878" s="409"/>
      <c r="B878" s="414"/>
      <c r="C878" s="415"/>
      <c r="D878" s="412"/>
      <c r="F878" s="427" t="s">
        <v>0</v>
      </c>
    </row>
    <row r="879" spans="1:6" ht="42.75" x14ac:dyDescent="0.3">
      <c r="A879" s="409" t="s">
        <v>9</v>
      </c>
      <c r="B879" s="423" t="s">
        <v>275</v>
      </c>
      <c r="C879" s="424" t="s">
        <v>69</v>
      </c>
      <c r="D879" s="425">
        <v>9</v>
      </c>
      <c r="E879" s="421"/>
      <c r="F879" s="422">
        <f>+E879*D879</f>
        <v>0</v>
      </c>
    </row>
    <row r="880" spans="1:6" x14ac:dyDescent="0.3">
      <c r="A880" s="409"/>
      <c r="B880" s="445"/>
      <c r="C880" s="424"/>
      <c r="D880" s="425"/>
      <c r="E880" s="408"/>
      <c r="F880" s="401"/>
    </row>
    <row r="881" spans="1:6" x14ac:dyDescent="0.3">
      <c r="A881" s="409"/>
      <c r="B881" s="446" t="s">
        <v>276</v>
      </c>
      <c r="C881" s="424"/>
      <c r="D881" s="425"/>
      <c r="F881" s="427" t="s">
        <v>0</v>
      </c>
    </row>
    <row r="882" spans="1:6" x14ac:dyDescent="0.3">
      <c r="A882" s="409"/>
      <c r="B882" s="414"/>
      <c r="C882" s="415"/>
      <c r="D882" s="412"/>
      <c r="F882" s="427" t="s">
        <v>0</v>
      </c>
    </row>
    <row r="883" spans="1:6" ht="42.75" x14ac:dyDescent="0.3">
      <c r="A883" s="409" t="s">
        <v>12</v>
      </c>
      <c r="B883" s="423" t="s">
        <v>277</v>
      </c>
      <c r="C883" s="424" t="s">
        <v>69</v>
      </c>
      <c r="D883" s="425">
        <v>9</v>
      </c>
      <c r="E883" s="421"/>
      <c r="F883" s="422">
        <f>+E883*D883</f>
        <v>0</v>
      </c>
    </row>
    <row r="884" spans="1:6" x14ac:dyDescent="0.3">
      <c r="A884" s="409"/>
      <c r="B884" s="426"/>
      <c r="C884" s="411"/>
      <c r="D884" s="412"/>
      <c r="E884" s="408"/>
      <c r="F884" s="401"/>
    </row>
    <row r="885" spans="1:6" x14ac:dyDescent="0.3">
      <c r="A885" s="409"/>
      <c r="B885" s="410" t="s">
        <v>278</v>
      </c>
      <c r="C885" s="411"/>
      <c r="D885" s="412"/>
      <c r="F885" s="427" t="s">
        <v>0</v>
      </c>
    </row>
    <row r="886" spans="1:6" x14ac:dyDescent="0.3">
      <c r="A886" s="409"/>
      <c r="B886" s="414"/>
      <c r="C886" s="411"/>
      <c r="D886" s="412"/>
      <c r="F886" s="427" t="s">
        <v>0</v>
      </c>
    </row>
    <row r="887" spans="1:6" ht="28.5" x14ac:dyDescent="0.3">
      <c r="A887" s="409" t="s">
        <v>14</v>
      </c>
      <c r="B887" s="418" t="s">
        <v>279</v>
      </c>
      <c r="C887" s="424"/>
      <c r="D887" s="425" t="s">
        <v>1</v>
      </c>
      <c r="E887" s="447"/>
      <c r="F887" s="427">
        <f>1*E887</f>
        <v>0</v>
      </c>
    </row>
    <row r="888" spans="1:6" x14ac:dyDescent="0.3">
      <c r="A888" s="409"/>
      <c r="B888" s="414"/>
      <c r="C888" s="411"/>
      <c r="D888" s="412"/>
      <c r="F888" s="427" t="s">
        <v>0</v>
      </c>
    </row>
    <row r="889" spans="1:6" x14ac:dyDescent="0.3">
      <c r="A889" s="429"/>
      <c r="B889" s="410" t="s">
        <v>214</v>
      </c>
      <c r="C889" s="448"/>
      <c r="D889" s="412"/>
      <c r="F889" s="427" t="s">
        <v>0</v>
      </c>
    </row>
    <row r="890" spans="1:6" x14ac:dyDescent="0.3">
      <c r="A890" s="429"/>
      <c r="B890" s="414"/>
      <c r="C890" s="448"/>
      <c r="D890" s="412"/>
      <c r="F890" s="427" t="s">
        <v>0</v>
      </c>
    </row>
    <row r="891" spans="1:6" ht="42.75" x14ac:dyDescent="0.3">
      <c r="A891" s="409" t="s">
        <v>16</v>
      </c>
      <c r="B891" s="423" t="s">
        <v>280</v>
      </c>
      <c r="C891" s="424" t="s">
        <v>265</v>
      </c>
      <c r="D891" s="425">
        <v>4</v>
      </c>
      <c r="E891" s="421"/>
      <c r="F891" s="422">
        <f>+E891*D891</f>
        <v>0</v>
      </c>
    </row>
    <row r="892" spans="1:6" x14ac:dyDescent="0.3">
      <c r="A892" s="409"/>
      <c r="B892" s="414"/>
      <c r="C892" s="411"/>
      <c r="D892" s="412"/>
      <c r="E892" s="408"/>
      <c r="F892" s="401"/>
    </row>
    <row r="893" spans="1:6" x14ac:dyDescent="0.3">
      <c r="A893" s="409" t="s">
        <v>19</v>
      </c>
      <c r="B893" s="426" t="s">
        <v>281</v>
      </c>
      <c r="C893" s="411"/>
      <c r="D893" s="412" t="s">
        <v>1</v>
      </c>
      <c r="F893" s="427">
        <f t="shared" ref="F893:F895" si="15">1*E893</f>
        <v>0</v>
      </c>
    </row>
    <row r="894" spans="1:6" x14ac:dyDescent="0.3">
      <c r="A894" s="409"/>
      <c r="B894" s="426"/>
      <c r="C894" s="411"/>
      <c r="D894" s="412"/>
      <c r="F894" s="427"/>
    </row>
    <row r="895" spans="1:6" ht="28.5" x14ac:dyDescent="0.3">
      <c r="A895" s="417" t="s">
        <v>22</v>
      </c>
      <c r="B895" s="423" t="s">
        <v>282</v>
      </c>
      <c r="C895" s="419"/>
      <c r="D895" s="420" t="s">
        <v>1</v>
      </c>
      <c r="E895" s="447"/>
      <c r="F895" s="449">
        <f t="shared" si="15"/>
        <v>0</v>
      </c>
    </row>
    <row r="896" spans="1:6" x14ac:dyDescent="0.3">
      <c r="A896" s="409"/>
      <c r="B896" s="426"/>
      <c r="C896" s="411"/>
      <c r="D896" s="412"/>
      <c r="F896" s="427" t="s">
        <v>0</v>
      </c>
    </row>
    <row r="897" spans="1:243" ht="28.5" x14ac:dyDescent="0.3">
      <c r="A897" s="417" t="s">
        <v>24</v>
      </c>
      <c r="B897" s="418" t="s">
        <v>283</v>
      </c>
      <c r="C897" s="419" t="s">
        <v>69</v>
      </c>
      <c r="D897" s="420">
        <v>4</v>
      </c>
      <c r="E897" s="421"/>
      <c r="F897" s="422">
        <f>+E897*D897</f>
        <v>0</v>
      </c>
    </row>
    <row r="898" spans="1:243" x14ac:dyDescent="0.3">
      <c r="A898" s="417"/>
      <c r="B898" s="418"/>
      <c r="C898" s="420"/>
      <c r="D898" s="420"/>
      <c r="E898" s="408"/>
      <c r="F898" s="401"/>
    </row>
    <row r="899" spans="1:243" s="212" customFormat="1" x14ac:dyDescent="0.3">
      <c r="A899" s="6"/>
      <c r="B899" s="174"/>
      <c r="C899" s="6"/>
      <c r="D899" s="21"/>
      <c r="E899" s="61"/>
      <c r="F899" s="8"/>
      <c r="II899" s="221"/>
    </row>
    <row r="900" spans="1:243" x14ac:dyDescent="0.3">
      <c r="A900" s="6"/>
      <c r="B900" s="273"/>
      <c r="C900" s="63"/>
      <c r="D900" s="7"/>
      <c r="E900" s="180"/>
      <c r="F900" s="4"/>
    </row>
    <row r="901" spans="1:243" x14ac:dyDescent="0.3">
      <c r="A901" s="6"/>
      <c r="B901" s="135" t="s">
        <v>43</v>
      </c>
      <c r="C901" s="63"/>
      <c r="D901" s="7"/>
      <c r="E901" s="274"/>
      <c r="F901" s="8">
        <f>SUM(F879:F897)</f>
        <v>0</v>
      </c>
    </row>
    <row r="902" spans="1:243" x14ac:dyDescent="0.3">
      <c r="A902" s="6"/>
      <c r="B902" s="135"/>
      <c r="C902" s="63"/>
      <c r="D902" s="275" t="s">
        <v>67</v>
      </c>
      <c r="E902" s="140"/>
      <c r="F902" s="12"/>
    </row>
    <row r="903" spans="1:243" x14ac:dyDescent="0.3">
      <c r="A903" s="6"/>
      <c r="B903" s="135" t="s">
        <v>68</v>
      </c>
      <c r="C903" s="63" t="s">
        <v>0</v>
      </c>
      <c r="D903" s="276" t="s">
        <v>69</v>
      </c>
      <c r="E903" s="180"/>
      <c r="F903" s="8"/>
    </row>
    <row r="904" spans="1:243" x14ac:dyDescent="0.3">
      <c r="A904" s="6"/>
      <c r="B904" s="6"/>
      <c r="C904" s="63"/>
      <c r="D904" s="137"/>
      <c r="E904" s="180"/>
      <c r="F904" s="8"/>
    </row>
    <row r="905" spans="1:243" x14ac:dyDescent="0.3">
      <c r="A905" s="6"/>
      <c r="B905" s="13"/>
      <c r="C905" s="63"/>
      <c r="D905" s="7" t="s">
        <v>284</v>
      </c>
      <c r="E905" s="180"/>
      <c r="F905" s="8">
        <f>+F871</f>
        <v>0</v>
      </c>
    </row>
    <row r="906" spans="1:243" x14ac:dyDescent="0.3">
      <c r="A906" s="6"/>
      <c r="B906" s="13"/>
      <c r="C906" s="71"/>
      <c r="D906" s="7"/>
      <c r="E906" s="180"/>
      <c r="F906" s="8"/>
    </row>
    <row r="907" spans="1:243" x14ac:dyDescent="0.3">
      <c r="A907" s="6"/>
      <c r="B907" s="13"/>
      <c r="C907" s="71"/>
      <c r="D907" s="7" t="s">
        <v>285</v>
      </c>
      <c r="E907" s="8"/>
      <c r="F907" s="18">
        <f>+F901</f>
        <v>0</v>
      </c>
    </row>
    <row r="908" spans="1:243" x14ac:dyDescent="0.3">
      <c r="A908" s="417"/>
      <c r="B908" s="418"/>
      <c r="C908" s="420"/>
      <c r="D908" s="419"/>
      <c r="E908" s="450"/>
      <c r="F908" s="427"/>
    </row>
    <row r="909" spans="1:243" x14ac:dyDescent="0.3">
      <c r="A909" s="417"/>
      <c r="B909" s="418"/>
      <c r="C909" s="420"/>
      <c r="D909" s="419"/>
      <c r="E909" s="450"/>
      <c r="F909" s="427"/>
    </row>
    <row r="910" spans="1:243" x14ac:dyDescent="0.3">
      <c r="A910" s="417"/>
      <c r="B910" s="418"/>
      <c r="C910" s="420"/>
      <c r="D910" s="419"/>
      <c r="E910" s="450"/>
      <c r="F910" s="427"/>
    </row>
    <row r="911" spans="1:243" x14ac:dyDescent="0.3">
      <c r="A911" s="417"/>
      <c r="B911" s="418"/>
      <c r="C911" s="420"/>
      <c r="D911" s="419"/>
      <c r="E911" s="450"/>
      <c r="F911" s="427"/>
    </row>
    <row r="912" spans="1:243" x14ac:dyDescent="0.3">
      <c r="A912" s="417"/>
      <c r="B912" s="418"/>
      <c r="C912" s="420"/>
      <c r="D912" s="419"/>
      <c r="E912" s="450"/>
      <c r="F912" s="427"/>
    </row>
    <row r="913" spans="1:6" x14ac:dyDescent="0.3">
      <c r="A913" s="409"/>
      <c r="B913" s="414"/>
      <c r="C913" s="412"/>
      <c r="D913" s="411"/>
      <c r="E913" s="451"/>
      <c r="F913" s="413"/>
    </row>
    <row r="914" spans="1:6" x14ac:dyDescent="0.3">
      <c r="A914" s="429"/>
      <c r="B914" s="426"/>
      <c r="C914" s="412"/>
      <c r="D914" s="411"/>
      <c r="E914" s="451"/>
      <c r="F914" s="431"/>
    </row>
    <row r="915" spans="1:6" x14ac:dyDescent="0.3">
      <c r="A915" s="432"/>
      <c r="B915" s="433"/>
      <c r="C915" s="435"/>
      <c r="D915" s="434"/>
      <c r="E915" s="278"/>
      <c r="F915" s="172"/>
    </row>
    <row r="916" spans="1:6" ht="28.5" x14ac:dyDescent="0.3">
      <c r="A916" s="49"/>
      <c r="B916" s="184" t="s">
        <v>286</v>
      </c>
      <c r="C916" s="71"/>
      <c r="D916" s="137"/>
      <c r="E916" s="40"/>
      <c r="F916" s="112">
        <f>SUM(F904:F908)</f>
        <v>0</v>
      </c>
    </row>
    <row r="917" spans="1:6" x14ac:dyDescent="0.3">
      <c r="A917" s="436"/>
      <c r="B917" s="437" t="s">
        <v>0</v>
      </c>
      <c r="C917" s="439"/>
      <c r="D917" s="438"/>
      <c r="E917" s="452"/>
      <c r="F917" s="453"/>
    </row>
    <row r="918" spans="1:6" s="153" customFormat="1" x14ac:dyDescent="0.3">
      <c r="A918" s="454"/>
      <c r="B918" s="455"/>
      <c r="C918" s="456"/>
      <c r="D918" s="457"/>
      <c r="E918" s="458"/>
      <c r="F918" s="459"/>
    </row>
    <row r="919" spans="1:6" s="153" customFormat="1" x14ac:dyDescent="0.3">
      <c r="A919" s="460" t="s">
        <v>1</v>
      </c>
      <c r="B919" s="461" t="s">
        <v>287</v>
      </c>
      <c r="C919" s="462" t="s">
        <v>3</v>
      </c>
      <c r="D919" s="463" t="s">
        <v>4</v>
      </c>
      <c r="E919" s="464"/>
      <c r="F919" s="465" t="s">
        <v>107</v>
      </c>
    </row>
    <row r="920" spans="1:6" s="153" customFormat="1" x14ac:dyDescent="0.3">
      <c r="A920" s="466"/>
      <c r="B920" s="467" t="s">
        <v>7</v>
      </c>
      <c r="C920" s="468"/>
      <c r="D920" s="469"/>
      <c r="E920" s="470"/>
      <c r="F920" s="471"/>
    </row>
    <row r="921" spans="1:6" s="153" customFormat="1" x14ac:dyDescent="0.3">
      <c r="A921" s="460"/>
      <c r="B921" s="461"/>
      <c r="C921" s="472"/>
      <c r="D921" s="472"/>
      <c r="E921" s="473"/>
      <c r="F921" s="474"/>
    </row>
    <row r="922" spans="1:6" s="153" customFormat="1" x14ac:dyDescent="0.3">
      <c r="A922" s="460"/>
      <c r="B922" s="475" t="s">
        <v>287</v>
      </c>
      <c r="C922" s="472"/>
      <c r="D922" s="472"/>
      <c r="E922" s="476"/>
      <c r="F922" s="477"/>
    </row>
    <row r="923" spans="1:6" s="153" customFormat="1" x14ac:dyDescent="0.3">
      <c r="A923" s="460"/>
      <c r="B923" s="478"/>
      <c r="C923" s="472"/>
      <c r="D923" s="472"/>
      <c r="E923" s="476"/>
      <c r="F923" s="477"/>
    </row>
    <row r="924" spans="1:6" s="153" customFormat="1" x14ac:dyDescent="0.3">
      <c r="A924" s="460" t="s">
        <v>0</v>
      </c>
      <c r="B924" s="479" t="s">
        <v>8</v>
      </c>
      <c r="C924" s="472"/>
      <c r="D924" s="472"/>
      <c r="E924" s="476"/>
      <c r="F924" s="477"/>
    </row>
    <row r="925" spans="1:6" s="153" customFormat="1" x14ac:dyDescent="0.3">
      <c r="A925" s="460"/>
      <c r="B925" s="480"/>
      <c r="C925" s="472"/>
      <c r="D925" s="472"/>
      <c r="E925" s="481"/>
      <c r="F925" s="474"/>
    </row>
    <row r="926" spans="1:6" s="153" customFormat="1" ht="99.75" x14ac:dyDescent="0.3">
      <c r="A926" s="460" t="s">
        <v>0</v>
      </c>
      <c r="B926" s="482" t="s">
        <v>288</v>
      </c>
      <c r="C926" s="472" t="s">
        <v>0</v>
      </c>
      <c r="D926" s="472" t="s">
        <v>0</v>
      </c>
      <c r="E926" s="481"/>
      <c r="F926" s="474"/>
    </row>
    <row r="927" spans="1:6" s="153" customFormat="1" x14ac:dyDescent="0.3">
      <c r="A927" s="460"/>
      <c r="B927" s="480"/>
      <c r="C927" s="472" t="s">
        <v>0</v>
      </c>
      <c r="D927" s="472"/>
      <c r="E927" s="481"/>
      <c r="F927" s="474"/>
    </row>
    <row r="928" spans="1:6" s="153" customFormat="1" x14ac:dyDescent="0.3">
      <c r="A928" s="460" t="s">
        <v>9</v>
      </c>
      <c r="B928" s="483" t="s">
        <v>289</v>
      </c>
      <c r="C928" s="472" t="s">
        <v>54</v>
      </c>
      <c r="D928" s="472">
        <v>10</v>
      </c>
      <c r="E928" s="481"/>
      <c r="F928" s="484">
        <f>+E928*D928</f>
        <v>0</v>
      </c>
    </row>
    <row r="929" spans="1:6" s="153" customFormat="1" x14ac:dyDescent="0.3">
      <c r="A929" s="460"/>
      <c r="B929" s="480"/>
      <c r="C929" s="472"/>
      <c r="D929" s="472"/>
      <c r="E929" s="481"/>
      <c r="F929" s="484" t="s">
        <v>0</v>
      </c>
    </row>
    <row r="930" spans="1:6" s="153" customFormat="1" x14ac:dyDescent="0.3">
      <c r="A930" s="460"/>
      <c r="B930" s="485" t="s">
        <v>290</v>
      </c>
      <c r="C930" s="472"/>
      <c r="D930" s="472"/>
      <c r="E930" s="481"/>
      <c r="F930" s="484" t="s">
        <v>0</v>
      </c>
    </row>
    <row r="931" spans="1:6" s="153" customFormat="1" x14ac:dyDescent="0.3">
      <c r="A931" s="460"/>
      <c r="B931" s="485" t="s">
        <v>291</v>
      </c>
      <c r="C931" s="472"/>
      <c r="D931" s="472"/>
      <c r="E931" s="481"/>
      <c r="F931" s="484" t="s">
        <v>0</v>
      </c>
    </row>
    <row r="932" spans="1:6" s="153" customFormat="1" x14ac:dyDescent="0.3">
      <c r="A932" s="460"/>
      <c r="B932" s="482"/>
      <c r="C932" s="472"/>
      <c r="D932" s="472"/>
      <c r="E932" s="481"/>
      <c r="F932" s="484" t="s">
        <v>0</v>
      </c>
    </row>
    <row r="933" spans="1:6" s="153" customFormat="1" ht="28.5" x14ac:dyDescent="0.3">
      <c r="A933" s="486" t="s">
        <v>12</v>
      </c>
      <c r="B933" s="487" t="s">
        <v>292</v>
      </c>
      <c r="C933" s="488" t="s">
        <v>54</v>
      </c>
      <c r="D933" s="488">
        <v>5</v>
      </c>
      <c r="E933" s="489"/>
      <c r="F933" s="490">
        <f>+E933*D933</f>
        <v>0</v>
      </c>
    </row>
    <row r="934" spans="1:6" s="153" customFormat="1" x14ac:dyDescent="0.3">
      <c r="A934" s="460"/>
      <c r="B934" s="480"/>
      <c r="C934" s="472"/>
      <c r="D934" s="472"/>
      <c r="E934" s="481"/>
      <c r="F934" s="484" t="s">
        <v>0</v>
      </c>
    </row>
    <row r="935" spans="1:6" s="153" customFormat="1" x14ac:dyDescent="0.3">
      <c r="A935" s="460"/>
      <c r="B935" s="482" t="s">
        <v>293</v>
      </c>
      <c r="C935" s="472"/>
      <c r="D935" s="472"/>
      <c r="E935" s="481"/>
      <c r="F935" s="484" t="s">
        <v>0</v>
      </c>
    </row>
    <row r="936" spans="1:6" s="153" customFormat="1" x14ac:dyDescent="0.3">
      <c r="A936" s="460"/>
      <c r="B936" s="480"/>
      <c r="C936" s="472"/>
      <c r="D936" s="472"/>
      <c r="E936" s="481"/>
      <c r="F936" s="484" t="s">
        <v>0</v>
      </c>
    </row>
    <row r="937" spans="1:6" s="153" customFormat="1" ht="28.5" x14ac:dyDescent="0.3">
      <c r="A937" s="491" t="s">
        <v>14</v>
      </c>
      <c r="B937" s="492" t="s">
        <v>294</v>
      </c>
      <c r="C937" s="493" t="s">
        <v>54</v>
      </c>
      <c r="D937" s="493">
        <v>2</v>
      </c>
      <c r="E937" s="494"/>
      <c r="F937" s="484">
        <f>+E937*D937</f>
        <v>0</v>
      </c>
    </row>
    <row r="938" spans="1:6" s="153" customFormat="1" x14ac:dyDescent="0.3">
      <c r="A938" s="491"/>
      <c r="B938" s="492"/>
      <c r="C938" s="493"/>
      <c r="D938" s="493"/>
      <c r="E938" s="495"/>
      <c r="F938" s="484" t="s">
        <v>0</v>
      </c>
    </row>
    <row r="939" spans="1:6" s="153" customFormat="1" x14ac:dyDescent="0.3">
      <c r="A939" s="496"/>
      <c r="B939" s="497" t="s">
        <v>295</v>
      </c>
      <c r="C939" s="462"/>
      <c r="D939" s="462"/>
      <c r="E939" s="473"/>
      <c r="F939" s="484" t="s">
        <v>0</v>
      </c>
    </row>
    <row r="940" spans="1:6" s="153" customFormat="1" x14ac:dyDescent="0.3">
      <c r="A940" s="496"/>
      <c r="B940" s="497"/>
      <c r="C940" s="462"/>
      <c r="D940" s="462"/>
      <c r="E940" s="473"/>
      <c r="F940" s="484" t="s">
        <v>0</v>
      </c>
    </row>
    <row r="941" spans="1:6" s="153" customFormat="1" ht="28.5" x14ac:dyDescent="0.3">
      <c r="A941" s="496" t="s">
        <v>19</v>
      </c>
      <c r="B941" s="498" t="s">
        <v>296</v>
      </c>
      <c r="C941" s="462"/>
      <c r="D941" s="462" t="s">
        <v>1</v>
      </c>
      <c r="E941" s="473"/>
      <c r="F941" s="484">
        <f>1*E941</f>
        <v>0</v>
      </c>
    </row>
    <row r="942" spans="1:6" s="153" customFormat="1" x14ac:dyDescent="0.3">
      <c r="A942" s="460"/>
      <c r="B942" s="485"/>
      <c r="C942" s="472"/>
      <c r="D942" s="472"/>
      <c r="E942" s="481"/>
      <c r="F942" s="484"/>
    </row>
    <row r="943" spans="1:6" s="153" customFormat="1" x14ac:dyDescent="0.3">
      <c r="A943" s="460"/>
      <c r="B943" s="485"/>
      <c r="C943" s="472"/>
      <c r="D943" s="472"/>
      <c r="E943" s="481"/>
      <c r="F943" s="484"/>
    </row>
    <row r="944" spans="1:6" s="153" customFormat="1" x14ac:dyDescent="0.3">
      <c r="A944" s="460"/>
      <c r="B944" s="485"/>
      <c r="C944" s="472"/>
      <c r="D944" s="472"/>
      <c r="E944" s="481"/>
      <c r="F944" s="484"/>
    </row>
    <row r="945" spans="1:6" s="153" customFormat="1" x14ac:dyDescent="0.3">
      <c r="A945" s="460"/>
      <c r="B945" s="485"/>
      <c r="C945" s="472"/>
      <c r="D945" s="472"/>
      <c r="E945" s="481"/>
      <c r="F945" s="484"/>
    </row>
    <row r="946" spans="1:6" s="153" customFormat="1" x14ac:dyDescent="0.3">
      <c r="A946" s="460"/>
      <c r="B946" s="485"/>
      <c r="C946" s="472"/>
      <c r="D946" s="472"/>
      <c r="E946" s="481"/>
      <c r="F946" s="484"/>
    </row>
    <row r="947" spans="1:6" s="153" customFormat="1" x14ac:dyDescent="0.3">
      <c r="A947" s="460"/>
      <c r="B947" s="485"/>
      <c r="C947" s="472"/>
      <c r="D947" s="472"/>
      <c r="E947" s="481"/>
      <c r="F947" s="484"/>
    </row>
    <row r="948" spans="1:6" s="153" customFormat="1" x14ac:dyDescent="0.3">
      <c r="A948" s="460"/>
      <c r="B948" s="485"/>
      <c r="C948" s="472"/>
      <c r="D948" s="472"/>
      <c r="E948" s="481"/>
      <c r="F948" s="484"/>
    </row>
    <row r="949" spans="1:6" s="153" customFormat="1" x14ac:dyDescent="0.3">
      <c r="A949" s="460"/>
      <c r="B949" s="485"/>
      <c r="C949" s="472"/>
      <c r="D949" s="472"/>
      <c r="E949" s="481"/>
      <c r="F949" s="484"/>
    </row>
    <row r="950" spans="1:6" s="153" customFormat="1" x14ac:dyDescent="0.3">
      <c r="A950" s="460"/>
      <c r="B950" s="485"/>
      <c r="C950" s="472"/>
      <c r="D950" s="472"/>
      <c r="E950" s="481"/>
      <c r="F950" s="484"/>
    </row>
    <row r="951" spans="1:6" s="153" customFormat="1" x14ac:dyDescent="0.3">
      <c r="A951" s="460"/>
      <c r="B951" s="485"/>
      <c r="C951" s="472"/>
      <c r="D951" s="472"/>
      <c r="E951" s="481"/>
      <c r="F951" s="484"/>
    </row>
    <row r="952" spans="1:6" s="153" customFormat="1" x14ac:dyDescent="0.3">
      <c r="A952" s="460"/>
      <c r="B952" s="485"/>
      <c r="C952" s="472"/>
      <c r="D952" s="472"/>
      <c r="E952" s="481"/>
      <c r="F952" s="484"/>
    </row>
    <row r="953" spans="1:6" s="153" customFormat="1" x14ac:dyDescent="0.3">
      <c r="A953" s="460"/>
      <c r="B953" s="485"/>
      <c r="C953" s="472"/>
      <c r="D953" s="472"/>
      <c r="E953" s="481"/>
      <c r="F953" s="484"/>
    </row>
    <row r="954" spans="1:6" s="153" customFormat="1" x14ac:dyDescent="0.3">
      <c r="A954" s="460"/>
      <c r="B954" s="485"/>
      <c r="C954" s="472"/>
      <c r="D954" s="472"/>
      <c r="E954" s="481"/>
      <c r="F954" s="484"/>
    </row>
    <row r="955" spans="1:6" s="153" customFormat="1" x14ac:dyDescent="0.3">
      <c r="A955" s="460"/>
      <c r="B955" s="485"/>
      <c r="C955" s="472"/>
      <c r="D955" s="472"/>
      <c r="E955" s="481"/>
      <c r="F955" s="484"/>
    </row>
    <row r="956" spans="1:6" s="153" customFormat="1" x14ac:dyDescent="0.3">
      <c r="A956" s="460"/>
      <c r="B956" s="485"/>
      <c r="C956" s="472"/>
      <c r="D956" s="472"/>
      <c r="E956" s="481"/>
      <c r="F956" s="484"/>
    </row>
    <row r="957" spans="1:6" s="153" customFormat="1" x14ac:dyDescent="0.3">
      <c r="A957" s="460"/>
      <c r="B957" s="480"/>
      <c r="C957" s="472"/>
      <c r="D957" s="472"/>
      <c r="E957" s="481"/>
      <c r="F957" s="484"/>
    </row>
    <row r="958" spans="1:6" s="153" customFormat="1" x14ac:dyDescent="0.3">
      <c r="A958" s="460"/>
      <c r="B958" s="480"/>
      <c r="C958" s="472"/>
      <c r="D958" s="472"/>
      <c r="E958" s="481"/>
      <c r="F958" s="484"/>
    </row>
    <row r="959" spans="1:6" s="153" customFormat="1" x14ac:dyDescent="0.3">
      <c r="A959" s="460"/>
      <c r="B959" s="480"/>
      <c r="C959" s="472"/>
      <c r="D959" s="472"/>
      <c r="E959" s="481"/>
      <c r="F959" s="484"/>
    </row>
    <row r="960" spans="1:6" s="153" customFormat="1" x14ac:dyDescent="0.3">
      <c r="A960" s="499"/>
      <c r="B960" s="500" t="s">
        <v>0</v>
      </c>
      <c r="C960" s="501" t="s">
        <v>0</v>
      </c>
      <c r="D960" s="501" t="s">
        <v>0</v>
      </c>
      <c r="E960" s="471"/>
      <c r="F960" s="470"/>
    </row>
    <row r="961" spans="1:6" s="153" customFormat="1" x14ac:dyDescent="0.3">
      <c r="A961" s="502"/>
      <c r="B961" s="503"/>
      <c r="C961" s="504"/>
      <c r="D961" s="504"/>
      <c r="E961" s="473"/>
      <c r="F961" s="474"/>
    </row>
    <row r="962" spans="1:6" s="153" customFormat="1" ht="28.5" x14ac:dyDescent="0.3">
      <c r="A962" s="505"/>
      <c r="B962" s="503" t="s">
        <v>297</v>
      </c>
      <c r="C962" s="504"/>
      <c r="D962" s="504"/>
      <c r="E962" s="473"/>
      <c r="F962" s="474">
        <f>SUM(F926:F959)</f>
        <v>0</v>
      </c>
    </row>
    <row r="963" spans="1:6" s="153" customFormat="1" x14ac:dyDescent="0.3">
      <c r="A963" s="466"/>
      <c r="B963" s="506" t="s">
        <v>0</v>
      </c>
      <c r="C963" s="507"/>
      <c r="D963" s="507"/>
      <c r="E963" s="508"/>
      <c r="F963" s="509"/>
    </row>
    <row r="964" spans="1:6" s="153" customFormat="1" x14ac:dyDescent="0.3">
      <c r="A964" s="510"/>
      <c r="B964" s="511"/>
      <c r="C964" s="456"/>
      <c r="D964" s="457"/>
      <c r="E964" s="458"/>
      <c r="F964" s="459"/>
    </row>
    <row r="965" spans="1:6" s="153" customFormat="1" x14ac:dyDescent="0.3">
      <c r="A965" s="512" t="s">
        <v>1</v>
      </c>
      <c r="B965" s="513" t="s">
        <v>287</v>
      </c>
      <c r="C965" s="462" t="s">
        <v>3</v>
      </c>
      <c r="D965" s="463" t="s">
        <v>4</v>
      </c>
      <c r="E965" s="464"/>
      <c r="F965" s="465" t="s">
        <v>107</v>
      </c>
    </row>
    <row r="966" spans="1:6" s="153" customFormat="1" x14ac:dyDescent="0.3">
      <c r="A966" s="514"/>
      <c r="B966" s="515" t="s">
        <v>7</v>
      </c>
      <c r="C966" s="468"/>
      <c r="D966" s="469"/>
      <c r="E966" s="470"/>
      <c r="F966" s="471"/>
    </row>
    <row r="967" spans="1:6" s="153" customFormat="1" x14ac:dyDescent="0.3">
      <c r="A967" s="512"/>
      <c r="B967" s="516"/>
      <c r="C967" s="517"/>
      <c r="D967" s="517"/>
      <c r="E967" s="476"/>
      <c r="F967" s="518"/>
    </row>
    <row r="968" spans="1:6" s="153" customFormat="1" x14ac:dyDescent="0.3">
      <c r="A968" s="512" t="s">
        <v>0</v>
      </c>
      <c r="B968" s="519" t="s">
        <v>298</v>
      </c>
      <c r="C968" s="517"/>
      <c r="D968" s="517"/>
      <c r="E968" s="481"/>
      <c r="F968" s="474"/>
    </row>
    <row r="969" spans="1:6" s="153" customFormat="1" x14ac:dyDescent="0.3">
      <c r="A969" s="512"/>
      <c r="B969" s="483"/>
      <c r="C969" s="517"/>
      <c r="D969" s="517"/>
      <c r="E969" s="481"/>
      <c r="F969" s="474"/>
    </row>
    <row r="970" spans="1:6" s="153" customFormat="1" x14ac:dyDescent="0.3">
      <c r="A970" s="512"/>
      <c r="B970" s="520" t="s">
        <v>299</v>
      </c>
      <c r="C970" s="517"/>
      <c r="D970" s="517"/>
      <c r="E970" s="481"/>
      <c r="F970" s="474"/>
    </row>
    <row r="971" spans="1:6" s="153" customFormat="1" x14ac:dyDescent="0.3">
      <c r="A971" s="512"/>
      <c r="B971" s="483"/>
      <c r="C971" s="517"/>
      <c r="D971" s="517"/>
      <c r="E971" s="481"/>
      <c r="F971" s="474"/>
    </row>
    <row r="972" spans="1:6" s="153" customFormat="1" ht="28.5" x14ac:dyDescent="0.3">
      <c r="A972" s="512" t="s">
        <v>9</v>
      </c>
      <c r="B972" s="521" t="s">
        <v>300</v>
      </c>
      <c r="C972" s="517" t="s">
        <v>301</v>
      </c>
      <c r="D972" s="517">
        <v>2</v>
      </c>
      <c r="E972" s="481"/>
      <c r="F972" s="484">
        <f>+E972*D972</f>
        <v>0</v>
      </c>
    </row>
    <row r="973" spans="1:6" s="153" customFormat="1" x14ac:dyDescent="0.3">
      <c r="A973" s="512"/>
      <c r="B973" s="519"/>
      <c r="C973" s="517"/>
      <c r="D973" s="517"/>
      <c r="E973" s="481"/>
      <c r="F973" s="474"/>
    </row>
    <row r="974" spans="1:6" s="153" customFormat="1" x14ac:dyDescent="0.3">
      <c r="A974" s="512"/>
      <c r="B974" s="522" t="s">
        <v>27</v>
      </c>
      <c r="C974" s="517"/>
      <c r="D974" s="517"/>
      <c r="E974" s="481"/>
      <c r="F974" s="474"/>
    </row>
    <row r="975" spans="1:6" s="153" customFormat="1" x14ac:dyDescent="0.3">
      <c r="A975" s="512"/>
      <c r="B975" s="519"/>
      <c r="C975" s="517"/>
      <c r="D975" s="517"/>
      <c r="E975" s="481"/>
      <c r="F975" s="474"/>
    </row>
    <row r="976" spans="1:6" s="153" customFormat="1" ht="42.75" x14ac:dyDescent="0.3">
      <c r="A976" s="512" t="s">
        <v>12</v>
      </c>
      <c r="B976" s="521" t="s">
        <v>302</v>
      </c>
      <c r="C976" s="517" t="s">
        <v>301</v>
      </c>
      <c r="D976" s="517">
        <v>2</v>
      </c>
      <c r="E976" s="481"/>
      <c r="F976" s="484">
        <f>+E976*D976</f>
        <v>0</v>
      </c>
    </row>
    <row r="977" spans="1:6" s="153" customFormat="1" x14ac:dyDescent="0.3">
      <c r="A977" s="512"/>
      <c r="B977" s="521"/>
      <c r="C977" s="517"/>
      <c r="D977" s="517"/>
      <c r="E977" s="481"/>
      <c r="F977" s="474"/>
    </row>
    <row r="978" spans="1:6" s="153" customFormat="1" x14ac:dyDescent="0.3">
      <c r="A978" s="512"/>
      <c r="B978" s="522" t="s">
        <v>44</v>
      </c>
      <c r="C978" s="517"/>
      <c r="D978" s="517"/>
      <c r="E978" s="481"/>
      <c r="F978" s="474"/>
    </row>
    <row r="979" spans="1:6" s="153" customFormat="1" x14ac:dyDescent="0.3">
      <c r="A979" s="512"/>
      <c r="B979" s="521"/>
      <c r="C979" s="517"/>
      <c r="D979" s="517"/>
      <c r="E979" s="481"/>
      <c r="F979" s="474"/>
    </row>
    <row r="980" spans="1:6" s="153" customFormat="1" ht="28.5" x14ac:dyDescent="0.3">
      <c r="A980" s="512" t="s">
        <v>14</v>
      </c>
      <c r="B980" s="483" t="s">
        <v>303</v>
      </c>
      <c r="C980" s="517" t="s">
        <v>216</v>
      </c>
      <c r="D980" s="517">
        <v>2</v>
      </c>
      <c r="E980" s="476"/>
      <c r="F980" s="484">
        <f>+E980*D980</f>
        <v>0</v>
      </c>
    </row>
    <row r="981" spans="1:6" s="153" customFormat="1" x14ac:dyDescent="0.3">
      <c r="A981" s="512"/>
      <c r="B981" s="483"/>
      <c r="C981" s="517"/>
      <c r="D981" s="517"/>
      <c r="E981" s="476"/>
      <c r="F981" s="477"/>
    </row>
    <row r="982" spans="1:6" s="153" customFormat="1" ht="57" x14ac:dyDescent="0.3">
      <c r="A982" s="512" t="s">
        <v>16</v>
      </c>
      <c r="B982" s="483" t="s">
        <v>304</v>
      </c>
      <c r="C982" s="517" t="s">
        <v>216</v>
      </c>
      <c r="D982" s="517">
        <v>2</v>
      </c>
      <c r="E982" s="476"/>
      <c r="F982" s="484">
        <f>+E982*D982</f>
        <v>0</v>
      </c>
    </row>
    <row r="983" spans="1:6" s="153" customFormat="1" x14ac:dyDescent="0.3">
      <c r="A983" s="512"/>
      <c r="B983" s="483"/>
      <c r="C983" s="517"/>
      <c r="D983" s="517"/>
      <c r="E983" s="476"/>
      <c r="F983" s="477"/>
    </row>
    <row r="984" spans="1:6" s="153" customFormat="1" ht="71.25" x14ac:dyDescent="0.3">
      <c r="A984" s="512" t="s">
        <v>19</v>
      </c>
      <c r="B984" s="521" t="s">
        <v>305</v>
      </c>
      <c r="C984" s="517" t="s">
        <v>216</v>
      </c>
      <c r="D984" s="517">
        <v>1</v>
      </c>
      <c r="E984" s="476"/>
      <c r="F984" s="484">
        <f>+E984*D984</f>
        <v>0</v>
      </c>
    </row>
    <row r="985" spans="1:6" s="153" customFormat="1" x14ac:dyDescent="0.3">
      <c r="A985" s="512"/>
      <c r="B985" s="521"/>
      <c r="C985" s="517"/>
      <c r="D985" s="517"/>
      <c r="E985" s="476"/>
      <c r="F985" s="477"/>
    </row>
    <row r="986" spans="1:6" s="153" customFormat="1" ht="57" x14ac:dyDescent="0.3">
      <c r="A986" s="512" t="s">
        <v>22</v>
      </c>
      <c r="B986" s="521" t="s">
        <v>306</v>
      </c>
      <c r="C986" s="517" t="s">
        <v>26</v>
      </c>
      <c r="D986" s="517">
        <v>2</v>
      </c>
      <c r="E986" s="476"/>
      <c r="F986" s="484">
        <f>+E986*D986</f>
        <v>0</v>
      </c>
    </row>
    <row r="987" spans="1:6" s="153" customFormat="1" x14ac:dyDescent="0.3">
      <c r="A987" s="512"/>
      <c r="B987" s="521"/>
      <c r="C987" s="517"/>
      <c r="D987" s="517"/>
      <c r="E987" s="476"/>
      <c r="F987" s="477"/>
    </row>
    <row r="988" spans="1:6" s="153" customFormat="1" x14ac:dyDescent="0.3">
      <c r="A988" s="512"/>
      <c r="B988" s="523" t="s">
        <v>307</v>
      </c>
      <c r="C988" s="517"/>
      <c r="D988" s="517"/>
      <c r="E988" s="476"/>
      <c r="F988" s="477"/>
    </row>
    <row r="989" spans="1:6" s="153" customFormat="1" x14ac:dyDescent="0.3">
      <c r="A989" s="512"/>
      <c r="B989" s="521"/>
      <c r="C989" s="517"/>
      <c r="D989" s="517"/>
      <c r="E989" s="476"/>
      <c r="F989" s="477"/>
    </row>
    <row r="990" spans="1:6" s="153" customFormat="1" ht="57" x14ac:dyDescent="0.3">
      <c r="A990" s="512" t="s">
        <v>24</v>
      </c>
      <c r="B990" s="521" t="s">
        <v>308</v>
      </c>
      <c r="C990" s="524" t="s">
        <v>216</v>
      </c>
      <c r="D990" s="517">
        <v>2</v>
      </c>
      <c r="E990" s="476"/>
      <c r="F990" s="484">
        <f>+E990*D990</f>
        <v>0</v>
      </c>
    </row>
    <row r="991" spans="1:6" s="153" customFormat="1" x14ac:dyDescent="0.3">
      <c r="A991" s="512"/>
      <c r="B991" s="521"/>
      <c r="C991" s="524"/>
      <c r="D991" s="517"/>
      <c r="E991" s="476"/>
      <c r="F991" s="484"/>
    </row>
    <row r="992" spans="1:6" s="153" customFormat="1" x14ac:dyDescent="0.3">
      <c r="A992" s="512"/>
      <c r="B992" s="521"/>
      <c r="C992" s="524"/>
      <c r="D992" s="517"/>
      <c r="E992" s="476"/>
      <c r="F992" s="484"/>
    </row>
    <row r="993" spans="1:6" s="153" customFormat="1" x14ac:dyDescent="0.3">
      <c r="A993" s="512"/>
      <c r="B993" s="521"/>
      <c r="C993" s="524"/>
      <c r="D993" s="517"/>
      <c r="E993" s="476"/>
      <c r="F993" s="484"/>
    </row>
    <row r="994" spans="1:6" s="153" customFormat="1" x14ac:dyDescent="0.3">
      <c r="A994" s="512"/>
      <c r="B994" s="521"/>
      <c r="C994" s="524"/>
      <c r="D994" s="517"/>
      <c r="E994" s="476"/>
      <c r="F994" s="477"/>
    </row>
    <row r="995" spans="1:6" s="153" customFormat="1" x14ac:dyDescent="0.3">
      <c r="A995" s="512"/>
      <c r="B995" s="521"/>
      <c r="C995" s="525"/>
      <c r="D995" s="517"/>
      <c r="E995" s="476"/>
      <c r="F995" s="477"/>
    </row>
    <row r="996" spans="1:6" s="153" customFormat="1" x14ac:dyDescent="0.3">
      <c r="A996" s="512"/>
      <c r="B996" s="521"/>
      <c r="C996" s="525"/>
      <c r="D996" s="517"/>
      <c r="E996" s="476"/>
      <c r="F996" s="477"/>
    </row>
    <row r="997" spans="1:6" s="153" customFormat="1" x14ac:dyDescent="0.3">
      <c r="A997" s="512"/>
      <c r="B997" s="521"/>
      <c r="C997" s="525"/>
      <c r="D997" s="517"/>
      <c r="E997" s="476"/>
      <c r="F997" s="477"/>
    </row>
    <row r="998" spans="1:6" s="153" customFormat="1" x14ac:dyDescent="0.3">
      <c r="A998" s="512"/>
      <c r="B998" s="521"/>
      <c r="C998" s="525"/>
      <c r="D998" s="517"/>
      <c r="E998" s="476"/>
      <c r="F998" s="477"/>
    </row>
    <row r="999" spans="1:6" s="153" customFormat="1" x14ac:dyDescent="0.3">
      <c r="A999" s="512"/>
      <c r="B999" s="521"/>
      <c r="C999" s="525"/>
      <c r="D999" s="517"/>
      <c r="E999" s="476"/>
      <c r="F999" s="477"/>
    </row>
    <row r="1000" spans="1:6" s="153" customFormat="1" x14ac:dyDescent="0.3">
      <c r="A1000" s="512"/>
      <c r="B1000" s="521"/>
      <c r="C1000" s="517"/>
      <c r="D1000" s="517"/>
      <c r="E1000" s="476"/>
      <c r="F1000" s="477"/>
    </row>
    <row r="1001" spans="1:6" s="153" customFormat="1" x14ac:dyDescent="0.3">
      <c r="A1001" s="512"/>
      <c r="B1001" s="521"/>
      <c r="C1001" s="517"/>
      <c r="D1001" s="517"/>
      <c r="E1001" s="476"/>
      <c r="F1001" s="477"/>
    </row>
    <row r="1002" spans="1:6" s="153" customFormat="1" x14ac:dyDescent="0.3">
      <c r="A1002" s="526"/>
      <c r="B1002" s="515"/>
      <c r="C1002" s="527"/>
      <c r="D1002" s="528"/>
      <c r="E1002" s="529"/>
      <c r="F1002" s="530"/>
    </row>
    <row r="1003" spans="1:6" s="153" customFormat="1" x14ac:dyDescent="0.3">
      <c r="A1003" s="531"/>
      <c r="B1003" s="532"/>
      <c r="C1003" s="533"/>
      <c r="D1003" s="533"/>
      <c r="E1003" s="476"/>
      <c r="F1003" s="477"/>
    </row>
    <row r="1004" spans="1:6" s="153" customFormat="1" x14ac:dyDescent="0.3">
      <c r="A1004" s="531"/>
      <c r="B1004" s="532" t="s">
        <v>43</v>
      </c>
      <c r="C1004" s="533"/>
      <c r="D1004" s="533"/>
      <c r="E1004" s="476"/>
      <c r="F1004" s="477">
        <f>SUM(F971:F1000)</f>
        <v>0</v>
      </c>
    </row>
    <row r="1005" spans="1:6" s="153" customFormat="1" x14ac:dyDescent="0.3">
      <c r="A1005" s="514"/>
      <c r="B1005" s="534" t="s">
        <v>0</v>
      </c>
      <c r="C1005" s="535"/>
      <c r="D1005" s="535"/>
      <c r="E1005" s="529"/>
      <c r="F1005" s="530"/>
    </row>
    <row r="1006" spans="1:6" s="153" customFormat="1" x14ac:dyDescent="0.3">
      <c r="A1006" s="510"/>
      <c r="B1006" s="536"/>
      <c r="C1006" s="456"/>
      <c r="D1006" s="457"/>
      <c r="E1006" s="458"/>
      <c r="F1006" s="459"/>
    </row>
    <row r="1007" spans="1:6" s="153" customFormat="1" x14ac:dyDescent="0.3">
      <c r="A1007" s="512" t="s">
        <v>1</v>
      </c>
      <c r="B1007" s="513" t="s">
        <v>287</v>
      </c>
      <c r="C1007" s="462" t="s">
        <v>3</v>
      </c>
      <c r="D1007" s="463" t="s">
        <v>4</v>
      </c>
      <c r="E1007" s="464"/>
      <c r="F1007" s="465" t="s">
        <v>107</v>
      </c>
    </row>
    <row r="1008" spans="1:6" s="153" customFormat="1" x14ac:dyDescent="0.3">
      <c r="A1008" s="514"/>
      <c r="B1008" s="515" t="s">
        <v>7</v>
      </c>
      <c r="C1008" s="468"/>
      <c r="D1008" s="469"/>
      <c r="E1008" s="470"/>
      <c r="F1008" s="471"/>
    </row>
    <row r="1009" spans="1:6" s="153" customFormat="1" x14ac:dyDescent="0.3">
      <c r="A1009" s="512"/>
      <c r="B1009" s="537"/>
      <c r="C1009" s="517"/>
      <c r="D1009" s="517"/>
      <c r="E1009" s="476"/>
      <c r="F1009" s="518"/>
    </row>
    <row r="1010" spans="1:6" s="153" customFormat="1" x14ac:dyDescent="0.3">
      <c r="A1010" s="512"/>
      <c r="B1010" s="538" t="s">
        <v>52</v>
      </c>
      <c r="C1010" s="517"/>
      <c r="D1010" s="517"/>
      <c r="E1010" s="476"/>
      <c r="F1010" s="477"/>
    </row>
    <row r="1011" spans="1:6" s="153" customFormat="1" x14ac:dyDescent="0.3">
      <c r="A1011" s="512"/>
      <c r="B1011" s="521"/>
      <c r="C1011" s="517"/>
      <c r="D1011" s="517"/>
      <c r="E1011" s="476"/>
      <c r="F1011" s="477"/>
    </row>
    <row r="1012" spans="1:6" s="153" customFormat="1" ht="42.75" x14ac:dyDescent="0.3">
      <c r="A1012" s="512" t="s">
        <v>9</v>
      </c>
      <c r="B1012" s="521" t="s">
        <v>309</v>
      </c>
      <c r="C1012" s="517" t="s">
        <v>216</v>
      </c>
      <c r="D1012" s="517">
        <v>2</v>
      </c>
      <c r="E1012" s="481"/>
      <c r="F1012" s="484">
        <f>+E1012*D1012</f>
        <v>0</v>
      </c>
    </row>
    <row r="1013" spans="1:6" s="153" customFormat="1" x14ac:dyDescent="0.3">
      <c r="A1013" s="512"/>
      <c r="B1013" s="521"/>
      <c r="C1013" s="517"/>
      <c r="D1013" s="517"/>
      <c r="E1013" s="539"/>
      <c r="F1013" s="484"/>
    </row>
    <row r="1014" spans="1:6" s="153" customFormat="1" ht="28.5" x14ac:dyDescent="0.3">
      <c r="A1014" s="512" t="s">
        <v>12</v>
      </c>
      <c r="B1014" s="521" t="s">
        <v>310</v>
      </c>
      <c r="C1014" s="517" t="s">
        <v>54</v>
      </c>
      <c r="D1014" s="517">
        <v>7</v>
      </c>
      <c r="E1014" s="539"/>
      <c r="F1014" s="484">
        <f>+E1014*D1014</f>
        <v>0</v>
      </c>
    </row>
    <row r="1015" spans="1:6" s="153" customFormat="1" x14ac:dyDescent="0.3">
      <c r="A1015" s="512"/>
      <c r="B1015" s="521"/>
      <c r="C1015" s="517"/>
      <c r="D1015" s="517"/>
      <c r="E1015" s="539"/>
      <c r="F1015" s="477"/>
    </row>
    <row r="1016" spans="1:6" s="153" customFormat="1" ht="42.75" x14ac:dyDescent="0.3">
      <c r="A1016" s="512" t="s">
        <v>14</v>
      </c>
      <c r="B1016" s="483" t="s">
        <v>311</v>
      </c>
      <c r="C1016" s="517" t="s">
        <v>69</v>
      </c>
      <c r="D1016" s="517">
        <v>1</v>
      </c>
      <c r="E1016" s="539"/>
      <c r="F1016" s="484">
        <f>+E1016*D1016</f>
        <v>0</v>
      </c>
    </row>
    <row r="1017" spans="1:6" s="153" customFormat="1" x14ac:dyDescent="0.3">
      <c r="A1017" s="512"/>
      <c r="B1017" s="483"/>
      <c r="C1017" s="517"/>
      <c r="D1017" s="517"/>
      <c r="E1017" s="476"/>
      <c r="F1017" s="477"/>
    </row>
    <row r="1018" spans="1:6" s="153" customFormat="1" x14ac:dyDescent="0.3">
      <c r="A1018" s="512"/>
      <c r="B1018" s="538" t="s">
        <v>312</v>
      </c>
      <c r="C1018" s="517"/>
      <c r="D1018" s="517"/>
      <c r="E1018" s="476"/>
      <c r="F1018" s="477"/>
    </row>
    <row r="1019" spans="1:6" s="153" customFormat="1" x14ac:dyDescent="0.3">
      <c r="A1019" s="512"/>
      <c r="B1019" s="521"/>
      <c r="C1019" s="517"/>
      <c r="D1019" s="517"/>
      <c r="E1019" s="476"/>
      <c r="F1019" s="477"/>
    </row>
    <row r="1020" spans="1:6" s="153" customFormat="1" ht="28.5" x14ac:dyDescent="0.3">
      <c r="A1020" s="540"/>
      <c r="B1020" s="541" t="s">
        <v>313</v>
      </c>
      <c r="C1020" s="533"/>
      <c r="D1020" s="542"/>
      <c r="E1020" s="543"/>
      <c r="F1020" s="477"/>
    </row>
    <row r="1021" spans="1:6" s="153" customFormat="1" x14ac:dyDescent="0.3">
      <c r="A1021" s="540"/>
      <c r="B1021" s="544"/>
      <c r="C1021" s="533" t="s">
        <v>0</v>
      </c>
      <c r="D1021" s="542"/>
      <c r="E1021" s="543"/>
      <c r="F1021" s="477"/>
    </row>
    <row r="1022" spans="1:6" s="153" customFormat="1" ht="42.75" x14ac:dyDescent="0.3">
      <c r="A1022" s="545" t="s">
        <v>16</v>
      </c>
      <c r="B1022" s="546" t="s">
        <v>314</v>
      </c>
      <c r="C1022" s="517" t="s">
        <v>26</v>
      </c>
      <c r="D1022" s="547">
        <v>3</v>
      </c>
      <c r="E1022" s="543"/>
      <c r="F1022" s="484">
        <f>+E1022*D1022</f>
        <v>0</v>
      </c>
    </row>
    <row r="1023" spans="1:6" s="153" customFormat="1" x14ac:dyDescent="0.3">
      <c r="A1023" s="545"/>
      <c r="B1023" s="548"/>
      <c r="C1023" s="517"/>
      <c r="D1023" s="549"/>
      <c r="E1023" s="543"/>
      <c r="F1023" s="477"/>
    </row>
    <row r="1024" spans="1:6" s="153" customFormat="1" x14ac:dyDescent="0.3">
      <c r="A1024" s="512" t="s">
        <v>19</v>
      </c>
      <c r="B1024" s="521" t="s">
        <v>315</v>
      </c>
      <c r="C1024" s="517" t="s">
        <v>69</v>
      </c>
      <c r="D1024" s="517">
        <v>2</v>
      </c>
      <c r="E1024" s="476"/>
      <c r="F1024" s="484">
        <f>+E1024*D1024</f>
        <v>0</v>
      </c>
    </row>
    <row r="1025" spans="1:6" s="153" customFormat="1" ht="14.25" customHeight="1" x14ac:dyDescent="0.3">
      <c r="A1025" s="512"/>
      <c r="B1025" s="521"/>
      <c r="C1025" s="517"/>
      <c r="D1025" s="517"/>
      <c r="E1025" s="476"/>
      <c r="F1025" s="477"/>
    </row>
    <row r="1026" spans="1:6" s="153" customFormat="1" x14ac:dyDescent="0.3">
      <c r="A1026" s="512"/>
      <c r="B1026" s="550" t="s">
        <v>61</v>
      </c>
      <c r="C1026" s="517"/>
      <c r="D1026" s="517"/>
      <c r="E1026" s="476"/>
      <c r="F1026" s="477"/>
    </row>
    <row r="1027" spans="1:6" s="153" customFormat="1" x14ac:dyDescent="0.3">
      <c r="A1027" s="512"/>
      <c r="B1027" s="551"/>
      <c r="C1027" s="517"/>
      <c r="D1027" s="517"/>
      <c r="E1027" s="476"/>
      <c r="F1027" s="477"/>
    </row>
    <row r="1028" spans="1:6" s="153" customFormat="1" ht="42.75" x14ac:dyDescent="0.3">
      <c r="A1028" s="512" t="s">
        <v>22</v>
      </c>
      <c r="B1028" s="521" t="s">
        <v>316</v>
      </c>
      <c r="C1028" s="517" t="s">
        <v>216</v>
      </c>
      <c r="D1028" s="517">
        <v>3</v>
      </c>
      <c r="E1028" s="476"/>
      <c r="F1028" s="484">
        <f>+E1028*D1028</f>
        <v>0</v>
      </c>
    </row>
    <row r="1029" spans="1:6" s="153" customFormat="1" x14ac:dyDescent="0.3">
      <c r="A1029" s="512"/>
      <c r="B1029" s="521"/>
      <c r="C1029" s="517"/>
      <c r="D1029" s="517"/>
      <c r="E1029" s="476"/>
      <c r="F1029" s="477"/>
    </row>
    <row r="1030" spans="1:6" s="153" customFormat="1" x14ac:dyDescent="0.3">
      <c r="A1030" s="512"/>
      <c r="B1030" s="550" t="s">
        <v>317</v>
      </c>
      <c r="C1030" s="517"/>
      <c r="D1030" s="517"/>
      <c r="E1030" s="476"/>
      <c r="F1030" s="477"/>
    </row>
    <row r="1031" spans="1:6" s="153" customFormat="1" x14ac:dyDescent="0.3">
      <c r="A1031" s="512"/>
      <c r="B1031" s="551"/>
      <c r="C1031" s="517"/>
      <c r="D1031" s="517"/>
      <c r="E1031" s="476"/>
      <c r="F1031" s="477"/>
    </row>
    <row r="1032" spans="1:6" s="153" customFormat="1" ht="28.5" x14ac:dyDescent="0.3">
      <c r="A1032" s="552" t="s">
        <v>24</v>
      </c>
      <c r="B1032" s="553" t="s">
        <v>318</v>
      </c>
      <c r="C1032" s="554" t="s">
        <v>69</v>
      </c>
      <c r="D1032" s="554">
        <v>1</v>
      </c>
      <c r="E1032" s="555"/>
      <c r="F1032" s="490">
        <f>+E1032*D1032</f>
        <v>0</v>
      </c>
    </row>
    <row r="1033" spans="1:6" s="153" customFormat="1" x14ac:dyDescent="0.3">
      <c r="A1033" s="552"/>
      <c r="B1033" s="553"/>
      <c r="C1033" s="554"/>
      <c r="D1033" s="554"/>
      <c r="E1033" s="555"/>
      <c r="F1033" s="490"/>
    </row>
    <row r="1034" spans="1:6" s="153" customFormat="1" x14ac:dyDescent="0.3">
      <c r="A1034" s="552"/>
      <c r="B1034" s="556" t="s">
        <v>319</v>
      </c>
      <c r="C1034" s="554"/>
      <c r="D1034" s="554"/>
      <c r="E1034" s="555"/>
      <c r="F1034" s="490"/>
    </row>
    <row r="1035" spans="1:6" s="153" customFormat="1" x14ac:dyDescent="0.3">
      <c r="A1035" s="552"/>
      <c r="B1035" s="553"/>
      <c r="C1035" s="554"/>
      <c r="D1035" s="554"/>
      <c r="E1035" s="555"/>
      <c r="F1035" s="490"/>
    </row>
    <row r="1036" spans="1:6" s="153" customFormat="1" ht="42.75" x14ac:dyDescent="0.3">
      <c r="A1036" s="552" t="s">
        <v>28</v>
      </c>
      <c r="B1036" s="557" t="s">
        <v>320</v>
      </c>
      <c r="C1036" s="558" t="s">
        <v>69</v>
      </c>
      <c r="D1036" s="558">
        <v>60</v>
      </c>
      <c r="E1036" s="559"/>
      <c r="F1036" s="490">
        <f>+E1036*D1036</f>
        <v>0</v>
      </c>
    </row>
    <row r="1037" spans="1:6" s="153" customFormat="1" x14ac:dyDescent="0.3">
      <c r="A1037" s="552"/>
      <c r="B1037" s="560"/>
      <c r="C1037" s="554"/>
      <c r="D1037" s="554"/>
      <c r="E1037" s="561"/>
      <c r="F1037" s="490"/>
    </row>
    <row r="1038" spans="1:6" s="153" customFormat="1" x14ac:dyDescent="0.3">
      <c r="A1038" s="552"/>
      <c r="B1038" s="556" t="s">
        <v>321</v>
      </c>
      <c r="C1038" s="554"/>
      <c r="D1038" s="554"/>
      <c r="E1038" s="555"/>
      <c r="F1038" s="490"/>
    </row>
    <row r="1039" spans="1:6" s="153" customFormat="1" x14ac:dyDescent="0.3">
      <c r="A1039" s="552"/>
      <c r="B1039" s="562"/>
      <c r="C1039" s="554"/>
      <c r="D1039" s="554"/>
      <c r="E1039" s="555"/>
      <c r="F1039" s="490"/>
    </row>
    <row r="1040" spans="1:6" s="153" customFormat="1" ht="41.25" customHeight="1" x14ac:dyDescent="0.3">
      <c r="A1040" s="552" t="s">
        <v>31</v>
      </c>
      <c r="B1040" s="557" t="s">
        <v>322</v>
      </c>
      <c r="C1040" s="558" t="s">
        <v>69</v>
      </c>
      <c r="D1040" s="558">
        <v>1</v>
      </c>
      <c r="E1040" s="559"/>
      <c r="F1040" s="490">
        <f>+E1040*D1040</f>
        <v>0</v>
      </c>
    </row>
    <row r="1041" spans="1:6" s="153" customFormat="1" x14ac:dyDescent="0.3">
      <c r="A1041" s="552"/>
      <c r="B1041" s="557"/>
      <c r="C1041" s="558"/>
      <c r="D1041" s="554"/>
      <c r="E1041" s="561"/>
      <c r="F1041" s="490"/>
    </row>
    <row r="1042" spans="1:6" s="153" customFormat="1" x14ac:dyDescent="0.3">
      <c r="A1042" s="552"/>
      <c r="B1042" s="557"/>
      <c r="C1042" s="558"/>
      <c r="D1042" s="554"/>
      <c r="E1042" s="561"/>
      <c r="F1042" s="490"/>
    </row>
    <row r="1043" spans="1:6" s="153" customFormat="1" x14ac:dyDescent="0.3">
      <c r="A1043" s="552"/>
      <c r="B1043" s="557"/>
      <c r="C1043" s="558"/>
      <c r="D1043" s="554"/>
      <c r="E1043" s="561"/>
      <c r="F1043" s="490"/>
    </row>
    <row r="1044" spans="1:6" s="153" customFormat="1" x14ac:dyDescent="0.3">
      <c r="A1044" s="552"/>
      <c r="B1044" s="557"/>
      <c r="C1044" s="558"/>
      <c r="D1044" s="554"/>
      <c r="E1044" s="561"/>
      <c r="F1044" s="490"/>
    </row>
    <row r="1045" spans="1:6" s="153" customFormat="1" x14ac:dyDescent="0.3">
      <c r="A1045" s="552"/>
      <c r="B1045" s="557"/>
      <c r="C1045" s="558"/>
      <c r="D1045" s="554"/>
      <c r="E1045" s="561"/>
      <c r="F1045" s="490"/>
    </row>
    <row r="1046" spans="1:6" s="153" customFormat="1" x14ac:dyDescent="0.3">
      <c r="A1046" s="552"/>
      <c r="B1046" s="557"/>
      <c r="C1046" s="558"/>
      <c r="D1046" s="554"/>
      <c r="E1046" s="561"/>
      <c r="F1046" s="490"/>
    </row>
    <row r="1047" spans="1:6" s="153" customFormat="1" x14ac:dyDescent="0.3">
      <c r="A1047" s="526"/>
      <c r="B1047" s="515"/>
      <c r="C1047" s="527"/>
      <c r="D1047" s="528"/>
      <c r="E1047" s="529"/>
      <c r="F1047" s="530"/>
    </row>
    <row r="1048" spans="1:6" s="153" customFormat="1" x14ac:dyDescent="0.3">
      <c r="A1048" s="531"/>
      <c r="B1048" s="532"/>
      <c r="C1048" s="533"/>
      <c r="D1048" s="533"/>
      <c r="E1048" s="476"/>
      <c r="F1048" s="477"/>
    </row>
    <row r="1049" spans="1:6" s="153" customFormat="1" x14ac:dyDescent="0.3">
      <c r="A1049" s="531"/>
      <c r="B1049" s="532" t="s">
        <v>43</v>
      </c>
      <c r="C1049" s="533"/>
      <c r="D1049" s="533"/>
      <c r="E1049" s="476"/>
      <c r="F1049" s="477">
        <f>SUM(F1010:F1047)</f>
        <v>0</v>
      </c>
    </row>
    <row r="1050" spans="1:6" s="153" customFormat="1" x14ac:dyDescent="0.3">
      <c r="A1050" s="514"/>
      <c r="B1050" s="534" t="s">
        <v>0</v>
      </c>
      <c r="C1050" s="535"/>
      <c r="D1050" s="535"/>
      <c r="E1050" s="529"/>
      <c r="F1050" s="530"/>
    </row>
    <row r="1051" spans="1:6" s="153" customFormat="1" x14ac:dyDescent="0.3">
      <c r="A1051" s="510"/>
      <c r="B1051" s="563"/>
      <c r="C1051" s="456"/>
      <c r="D1051" s="457"/>
      <c r="E1051" s="458"/>
      <c r="F1051" s="459"/>
    </row>
    <row r="1052" spans="1:6" s="153" customFormat="1" x14ac:dyDescent="0.3">
      <c r="A1052" s="512" t="s">
        <v>1</v>
      </c>
      <c r="B1052" s="513" t="s">
        <v>287</v>
      </c>
      <c r="C1052" s="462" t="s">
        <v>3</v>
      </c>
      <c r="D1052" s="463" t="s">
        <v>4</v>
      </c>
      <c r="E1052" s="464"/>
      <c r="F1052" s="465" t="s">
        <v>107</v>
      </c>
    </row>
    <row r="1053" spans="1:6" s="153" customFormat="1" x14ac:dyDescent="0.3">
      <c r="A1053" s="514"/>
      <c r="B1053" s="515" t="s">
        <v>7</v>
      </c>
      <c r="C1053" s="468"/>
      <c r="D1053" s="469"/>
      <c r="E1053" s="470"/>
      <c r="F1053" s="471"/>
    </row>
    <row r="1054" spans="1:6" s="153" customFormat="1" x14ac:dyDescent="0.3">
      <c r="A1054" s="545"/>
      <c r="B1054" s="513"/>
      <c r="C1054" s="533"/>
      <c r="D1054" s="564"/>
      <c r="E1054" s="473"/>
      <c r="F1054" s="481"/>
    </row>
    <row r="1055" spans="1:6" s="153" customFormat="1" x14ac:dyDescent="0.3">
      <c r="A1055" s="545"/>
      <c r="B1055" s="513"/>
      <c r="C1055" s="533"/>
      <c r="D1055" s="564"/>
      <c r="E1055" s="473"/>
      <c r="F1055" s="481"/>
    </row>
    <row r="1056" spans="1:6" s="153" customFormat="1" x14ac:dyDescent="0.3">
      <c r="A1056" s="565"/>
      <c r="B1056" s="566" t="s">
        <v>68</v>
      </c>
      <c r="C1056" s="462"/>
      <c r="D1056" s="567" t="s">
        <v>323</v>
      </c>
      <c r="E1056" s="474"/>
      <c r="F1056" s="473"/>
    </row>
    <row r="1057" spans="1:6" s="153" customFormat="1" x14ac:dyDescent="0.3">
      <c r="A1057" s="565"/>
      <c r="B1057" s="568"/>
      <c r="C1057" s="462"/>
      <c r="D1057" s="567" t="s">
        <v>69</v>
      </c>
      <c r="E1057" s="474"/>
      <c r="F1057" s="473"/>
    </row>
    <row r="1058" spans="1:6" s="153" customFormat="1" x14ac:dyDescent="0.3">
      <c r="A1058" s="565"/>
      <c r="B1058" s="568"/>
      <c r="C1058" s="462"/>
      <c r="D1058" s="463"/>
      <c r="E1058" s="474"/>
      <c r="F1058" s="473"/>
    </row>
    <row r="1059" spans="1:6" s="153" customFormat="1" x14ac:dyDescent="0.3">
      <c r="A1059" s="565"/>
      <c r="B1059" s="568"/>
      <c r="C1059" s="462"/>
      <c r="D1059" s="7" t="s">
        <v>324</v>
      </c>
      <c r="E1059" s="474"/>
      <c r="F1059" s="473">
        <f>+F1004</f>
        <v>0</v>
      </c>
    </row>
    <row r="1060" spans="1:6" s="153" customFormat="1" x14ac:dyDescent="0.3">
      <c r="A1060" s="565"/>
      <c r="B1060" s="568"/>
      <c r="C1060" s="569"/>
      <c r="D1060" s="7"/>
      <c r="E1060" s="474"/>
      <c r="F1060" s="462"/>
    </row>
    <row r="1061" spans="1:6" s="153" customFormat="1" x14ac:dyDescent="0.3">
      <c r="A1061" s="565"/>
      <c r="B1061" s="568"/>
      <c r="C1061" s="569"/>
      <c r="D1061" s="7" t="s">
        <v>325</v>
      </c>
      <c r="E1061" s="474"/>
      <c r="F1061" s="570">
        <f>F1049</f>
        <v>0</v>
      </c>
    </row>
    <row r="1062" spans="1:6" s="153" customFormat="1" x14ac:dyDescent="0.3">
      <c r="A1062" s="565"/>
      <c r="B1062" s="546"/>
      <c r="C1062" s="462"/>
      <c r="D1062" s="571"/>
      <c r="E1062" s="543"/>
      <c r="F1062" s="481"/>
    </row>
    <row r="1063" spans="1:6" s="153" customFormat="1" x14ac:dyDescent="0.3">
      <c r="A1063" s="565"/>
      <c r="B1063" s="569"/>
      <c r="C1063" s="462"/>
      <c r="D1063" s="572" t="s">
        <v>0</v>
      </c>
      <c r="E1063" s="477"/>
      <c r="F1063" s="481"/>
    </row>
    <row r="1064" spans="1:6" s="153" customFormat="1" x14ac:dyDescent="0.3">
      <c r="A1064" s="565"/>
      <c r="B1064" s="483"/>
      <c r="C1064" s="524"/>
      <c r="D1064" s="573"/>
      <c r="E1064" s="476"/>
      <c r="F1064" s="481"/>
    </row>
    <row r="1065" spans="1:6" s="153" customFormat="1" x14ac:dyDescent="0.3">
      <c r="A1065" s="565"/>
      <c r="B1065" s="483"/>
      <c r="C1065" s="524"/>
      <c r="D1065" s="573"/>
      <c r="E1065" s="476"/>
      <c r="F1065" s="481"/>
    </row>
    <row r="1066" spans="1:6" s="153" customFormat="1" x14ac:dyDescent="0.3">
      <c r="A1066" s="565"/>
      <c r="B1066" s="483"/>
      <c r="C1066" s="524"/>
      <c r="D1066" s="573"/>
      <c r="E1066" s="476"/>
      <c r="F1066" s="481"/>
    </row>
    <row r="1067" spans="1:6" s="153" customFormat="1" x14ac:dyDescent="0.3">
      <c r="A1067" s="565"/>
      <c r="B1067" s="483"/>
      <c r="C1067" s="524"/>
      <c r="D1067" s="573"/>
      <c r="E1067" s="476"/>
      <c r="F1067" s="481"/>
    </row>
    <row r="1068" spans="1:6" s="153" customFormat="1" x14ac:dyDescent="0.3">
      <c r="A1068" s="565"/>
      <c r="B1068" s="483"/>
      <c r="C1068" s="524"/>
      <c r="D1068" s="573"/>
      <c r="E1068" s="476"/>
      <c r="F1068" s="481"/>
    </row>
    <row r="1069" spans="1:6" s="153" customFormat="1" x14ac:dyDescent="0.3">
      <c r="A1069" s="565"/>
      <c r="B1069" s="483"/>
      <c r="C1069" s="524"/>
      <c r="D1069" s="573"/>
      <c r="E1069" s="476"/>
      <c r="F1069" s="481"/>
    </row>
    <row r="1070" spans="1:6" s="153" customFormat="1" x14ac:dyDescent="0.3">
      <c r="A1070" s="565"/>
      <c r="B1070" s="483"/>
      <c r="C1070" s="524"/>
      <c r="D1070" s="573"/>
      <c r="E1070" s="476"/>
      <c r="F1070" s="481"/>
    </row>
    <row r="1071" spans="1:6" s="153" customFormat="1" x14ac:dyDescent="0.3">
      <c r="A1071" s="565"/>
      <c r="B1071" s="483"/>
      <c r="C1071" s="524"/>
      <c r="D1071" s="573"/>
      <c r="E1071" s="476"/>
      <c r="F1071" s="481"/>
    </row>
    <row r="1072" spans="1:6" s="153" customFormat="1" x14ac:dyDescent="0.3">
      <c r="A1072" s="565"/>
      <c r="B1072" s="483"/>
      <c r="C1072" s="524"/>
      <c r="D1072" s="573"/>
      <c r="E1072" s="476"/>
      <c r="F1072" s="481"/>
    </row>
    <row r="1073" spans="1:6" s="153" customFormat="1" x14ac:dyDescent="0.3">
      <c r="A1073" s="565"/>
      <c r="B1073" s="483"/>
      <c r="C1073" s="524"/>
      <c r="D1073" s="573"/>
      <c r="E1073" s="476"/>
      <c r="F1073" s="481"/>
    </row>
    <row r="1074" spans="1:6" s="153" customFormat="1" x14ac:dyDescent="0.3">
      <c r="A1074" s="565"/>
      <c r="B1074" s="483"/>
      <c r="C1074" s="524"/>
      <c r="D1074" s="573"/>
      <c r="E1074" s="476"/>
      <c r="F1074" s="481"/>
    </row>
    <row r="1075" spans="1:6" s="153" customFormat="1" x14ac:dyDescent="0.3">
      <c r="A1075" s="565"/>
      <c r="B1075" s="483"/>
      <c r="C1075" s="524"/>
      <c r="D1075" s="573"/>
      <c r="E1075" s="476"/>
      <c r="F1075" s="481"/>
    </row>
    <row r="1076" spans="1:6" s="153" customFormat="1" x14ac:dyDescent="0.3">
      <c r="A1076" s="565"/>
      <c r="B1076" s="483"/>
      <c r="C1076" s="524"/>
      <c r="D1076" s="573"/>
      <c r="E1076" s="476"/>
      <c r="F1076" s="481"/>
    </row>
    <row r="1077" spans="1:6" s="153" customFormat="1" x14ac:dyDescent="0.3">
      <c r="A1077" s="565"/>
      <c r="B1077" s="483"/>
      <c r="C1077" s="524"/>
      <c r="D1077" s="573"/>
      <c r="E1077" s="476"/>
      <c r="F1077" s="481"/>
    </row>
    <row r="1078" spans="1:6" s="153" customFormat="1" x14ac:dyDescent="0.3">
      <c r="A1078" s="565"/>
      <c r="B1078" s="483"/>
      <c r="C1078" s="524"/>
      <c r="D1078" s="573"/>
      <c r="E1078" s="476"/>
      <c r="F1078" s="481"/>
    </row>
    <row r="1079" spans="1:6" s="153" customFormat="1" x14ac:dyDescent="0.3">
      <c r="A1079" s="565"/>
      <c r="B1079" s="483"/>
      <c r="C1079" s="524"/>
      <c r="D1079" s="573"/>
      <c r="E1079" s="476"/>
      <c r="F1079" s="481"/>
    </row>
    <row r="1080" spans="1:6" s="153" customFormat="1" x14ac:dyDescent="0.3">
      <c r="A1080" s="565"/>
      <c r="B1080" s="483"/>
      <c r="C1080" s="524"/>
      <c r="D1080" s="573"/>
      <c r="E1080" s="476"/>
      <c r="F1080" s="481"/>
    </row>
    <row r="1081" spans="1:6" s="153" customFormat="1" x14ac:dyDescent="0.3">
      <c r="A1081" s="565"/>
      <c r="B1081" s="483"/>
      <c r="C1081" s="524"/>
      <c r="D1081" s="573"/>
      <c r="E1081" s="476"/>
      <c r="F1081" s="481"/>
    </row>
    <row r="1082" spans="1:6" s="153" customFormat="1" x14ac:dyDescent="0.3">
      <c r="A1082" s="565"/>
      <c r="B1082" s="483"/>
      <c r="C1082" s="524"/>
      <c r="D1082" s="573"/>
      <c r="E1082" s="476"/>
      <c r="F1082" s="481"/>
    </row>
    <row r="1083" spans="1:6" s="153" customFormat="1" x14ac:dyDescent="0.3">
      <c r="A1083" s="565"/>
      <c r="B1083" s="483"/>
      <c r="C1083" s="524"/>
      <c r="D1083" s="573"/>
      <c r="E1083" s="476"/>
      <c r="F1083" s="481"/>
    </row>
    <row r="1084" spans="1:6" s="153" customFormat="1" x14ac:dyDescent="0.3">
      <c r="A1084" s="565"/>
      <c r="B1084" s="483"/>
      <c r="C1084" s="524"/>
      <c r="D1084" s="573"/>
      <c r="E1084" s="476"/>
      <c r="F1084" s="481"/>
    </row>
    <row r="1085" spans="1:6" s="153" customFormat="1" x14ac:dyDescent="0.3">
      <c r="A1085" s="565"/>
      <c r="B1085" s="483"/>
      <c r="C1085" s="524"/>
      <c r="D1085" s="573"/>
      <c r="E1085" s="476"/>
      <c r="F1085" s="481"/>
    </row>
    <row r="1086" spans="1:6" s="153" customFormat="1" x14ac:dyDescent="0.3">
      <c r="A1086" s="565"/>
      <c r="B1086" s="483"/>
      <c r="C1086" s="524"/>
      <c r="D1086" s="573"/>
      <c r="E1086" s="476"/>
      <c r="F1086" s="481"/>
    </row>
    <row r="1087" spans="1:6" s="153" customFormat="1" x14ac:dyDescent="0.3">
      <c r="A1087" s="565"/>
      <c r="B1087" s="483"/>
      <c r="C1087" s="524"/>
      <c r="D1087" s="573"/>
      <c r="E1087" s="476"/>
      <c r="F1087" s="481"/>
    </row>
    <row r="1088" spans="1:6" s="153" customFormat="1" x14ac:dyDescent="0.3">
      <c r="A1088" s="565"/>
      <c r="B1088" s="483"/>
      <c r="C1088" s="524"/>
      <c r="D1088" s="573"/>
      <c r="E1088" s="476"/>
      <c r="F1088" s="481"/>
    </row>
    <row r="1089" spans="1:6" s="153" customFormat="1" x14ac:dyDescent="0.3">
      <c r="A1089" s="565"/>
      <c r="B1089" s="483"/>
      <c r="C1089" s="524"/>
      <c r="D1089" s="573"/>
      <c r="E1089" s="476"/>
      <c r="F1089" s="481"/>
    </row>
    <row r="1090" spans="1:6" s="153" customFormat="1" x14ac:dyDescent="0.3">
      <c r="A1090" s="565"/>
      <c r="B1090" s="483"/>
      <c r="C1090" s="524"/>
      <c r="D1090" s="573"/>
      <c r="E1090" s="476"/>
      <c r="F1090" s="481"/>
    </row>
    <row r="1091" spans="1:6" s="153" customFormat="1" x14ac:dyDescent="0.3">
      <c r="A1091" s="565"/>
      <c r="B1091" s="483"/>
      <c r="C1091" s="524"/>
      <c r="D1091" s="573"/>
      <c r="E1091" s="476"/>
      <c r="F1091" s="481"/>
    </row>
    <row r="1092" spans="1:6" s="153" customFormat="1" x14ac:dyDescent="0.3">
      <c r="A1092" s="565"/>
      <c r="B1092" s="483"/>
      <c r="C1092" s="524"/>
      <c r="D1092" s="573"/>
      <c r="E1092" s="476"/>
      <c r="F1092" s="481"/>
    </row>
    <row r="1093" spans="1:6" s="153" customFormat="1" x14ac:dyDescent="0.3">
      <c r="A1093" s="565"/>
      <c r="B1093" s="483"/>
      <c r="C1093" s="524"/>
      <c r="D1093" s="573"/>
      <c r="E1093" s="476"/>
      <c r="F1093" s="481"/>
    </row>
    <row r="1094" spans="1:6" s="153" customFormat="1" x14ac:dyDescent="0.3">
      <c r="A1094" s="565"/>
      <c r="B1094" s="483"/>
      <c r="C1094" s="524"/>
      <c r="D1094" s="573"/>
      <c r="E1094" s="476"/>
      <c r="F1094" s="481"/>
    </row>
    <row r="1095" spans="1:6" s="153" customFormat="1" x14ac:dyDescent="0.3">
      <c r="A1095" s="565"/>
      <c r="B1095" s="483"/>
      <c r="C1095" s="524"/>
      <c r="D1095" s="573"/>
      <c r="E1095" s="476"/>
      <c r="F1095" s="481"/>
    </row>
    <row r="1096" spans="1:6" s="153" customFormat="1" x14ac:dyDescent="0.3">
      <c r="A1096" s="565"/>
      <c r="B1096" s="483"/>
      <c r="C1096" s="524"/>
      <c r="D1096" s="573"/>
      <c r="E1096" s="476"/>
      <c r="F1096" s="481"/>
    </row>
    <row r="1097" spans="1:6" s="153" customFormat="1" x14ac:dyDescent="0.3">
      <c r="A1097" s="565"/>
      <c r="B1097" s="483"/>
      <c r="C1097" s="524"/>
      <c r="D1097" s="573"/>
      <c r="E1097" s="476"/>
      <c r="F1097" s="481"/>
    </row>
    <row r="1098" spans="1:6" s="153" customFormat="1" x14ac:dyDescent="0.3">
      <c r="A1098" s="565"/>
      <c r="B1098" s="483"/>
      <c r="C1098" s="524"/>
      <c r="D1098" s="573"/>
      <c r="E1098" s="476"/>
      <c r="F1098" s="481"/>
    </row>
    <row r="1099" spans="1:6" s="153" customFormat="1" x14ac:dyDescent="0.3">
      <c r="A1099" s="565"/>
      <c r="B1099" s="483"/>
      <c r="C1099" s="524"/>
      <c r="D1099" s="573"/>
      <c r="E1099" s="476"/>
      <c r="F1099" s="481"/>
    </row>
    <row r="1100" spans="1:6" s="153" customFormat="1" x14ac:dyDescent="0.3">
      <c r="A1100" s="565"/>
      <c r="B1100" s="483"/>
      <c r="C1100" s="524"/>
      <c r="D1100" s="573"/>
      <c r="E1100" s="476"/>
      <c r="F1100" s="481"/>
    </row>
    <row r="1101" spans="1:6" s="153" customFormat="1" x14ac:dyDescent="0.3">
      <c r="A1101" s="565"/>
      <c r="B1101" s="483"/>
      <c r="C1101" s="524"/>
      <c r="D1101" s="573"/>
      <c r="E1101" s="476"/>
      <c r="F1101" s="481"/>
    </row>
    <row r="1102" spans="1:6" s="153" customFormat="1" x14ac:dyDescent="0.3">
      <c r="A1102" s="526"/>
      <c r="B1102" s="574"/>
      <c r="C1102" s="528"/>
      <c r="D1102" s="528"/>
      <c r="E1102" s="529"/>
      <c r="F1102" s="530"/>
    </row>
    <row r="1103" spans="1:6" s="153" customFormat="1" x14ac:dyDescent="0.3">
      <c r="A1103" s="531"/>
      <c r="B1103" s="532"/>
      <c r="C1103" s="533"/>
      <c r="D1103" s="533"/>
      <c r="E1103" s="476"/>
      <c r="F1103" s="477"/>
    </row>
    <row r="1104" spans="1:6" s="153" customFormat="1" ht="28.5" x14ac:dyDescent="0.3">
      <c r="A1104" s="575"/>
      <c r="B1104" s="576" t="s">
        <v>326</v>
      </c>
      <c r="C1104" s="577"/>
      <c r="D1104" s="577"/>
      <c r="E1104" s="578"/>
      <c r="F1104" s="579">
        <f>SUM(F1058:F1062)</f>
        <v>0</v>
      </c>
    </row>
    <row r="1105" spans="1:6" s="153" customFormat="1" x14ac:dyDescent="0.3">
      <c r="A1105" s="514"/>
      <c r="B1105" s="534" t="s">
        <v>0</v>
      </c>
      <c r="C1105" s="535"/>
      <c r="D1105" s="535"/>
      <c r="E1105" s="529"/>
      <c r="F1105" s="530"/>
    </row>
    <row r="1106" spans="1:6" s="153" customFormat="1" x14ac:dyDescent="0.3">
      <c r="A1106" s="510"/>
      <c r="B1106" s="536"/>
      <c r="C1106" s="456"/>
      <c r="D1106" s="457"/>
      <c r="E1106" s="458"/>
      <c r="F1106" s="459"/>
    </row>
    <row r="1107" spans="1:6" s="153" customFormat="1" x14ac:dyDescent="0.3">
      <c r="A1107" s="512" t="s">
        <v>1</v>
      </c>
      <c r="B1107" s="513" t="s">
        <v>327</v>
      </c>
      <c r="C1107" s="462" t="s">
        <v>3</v>
      </c>
      <c r="D1107" s="463" t="s">
        <v>4</v>
      </c>
      <c r="E1107" s="464"/>
      <c r="F1107" s="465" t="s">
        <v>107</v>
      </c>
    </row>
    <row r="1108" spans="1:6" s="153" customFormat="1" x14ac:dyDescent="0.3">
      <c r="A1108" s="514"/>
      <c r="B1108" s="515" t="s">
        <v>7</v>
      </c>
      <c r="C1108" s="468"/>
      <c r="D1108" s="469"/>
      <c r="E1108" s="470"/>
      <c r="F1108" s="471"/>
    </row>
    <row r="1109" spans="1:6" s="153" customFormat="1" x14ac:dyDescent="0.3">
      <c r="A1109" s="512"/>
      <c r="B1109" s="537"/>
      <c r="C1109" s="517"/>
      <c r="D1109" s="517"/>
      <c r="E1109" s="476"/>
      <c r="F1109" s="477"/>
    </row>
    <row r="1110" spans="1:6" s="153" customFormat="1" x14ac:dyDescent="0.3">
      <c r="A1110" s="580"/>
      <c r="B1110" s="581" t="s">
        <v>328</v>
      </c>
      <c r="C1110" s="566"/>
      <c r="D1110" s="462"/>
      <c r="E1110" s="543"/>
      <c r="F1110" s="582"/>
    </row>
    <row r="1111" spans="1:6" s="153" customFormat="1" x14ac:dyDescent="0.3">
      <c r="A1111" s="580"/>
      <c r="B1111" s="583"/>
      <c r="C1111" s="584"/>
      <c r="D1111" s="566"/>
      <c r="E1111" s="481"/>
      <c r="F1111" s="582"/>
    </row>
    <row r="1112" spans="1:6" s="153" customFormat="1" x14ac:dyDescent="0.3">
      <c r="A1112" s="580"/>
      <c r="B1112" s="585" t="s">
        <v>329</v>
      </c>
      <c r="C1112" s="584"/>
      <c r="D1112" s="586"/>
      <c r="E1112" s="587"/>
      <c r="F1112" s="582"/>
    </row>
    <row r="1113" spans="1:6" s="153" customFormat="1" x14ac:dyDescent="0.3">
      <c r="A1113" s="580"/>
      <c r="B1113" s="583"/>
      <c r="C1113" s="584"/>
      <c r="D1113" s="566"/>
      <c r="E1113" s="481"/>
      <c r="F1113" s="582"/>
    </row>
    <row r="1114" spans="1:6" s="153" customFormat="1" ht="42.75" x14ac:dyDescent="0.3">
      <c r="A1114" s="580" t="s">
        <v>9</v>
      </c>
      <c r="B1114" s="588" t="s">
        <v>330</v>
      </c>
      <c r="C1114" s="462" t="s">
        <v>301</v>
      </c>
      <c r="D1114" s="462">
        <v>19</v>
      </c>
      <c r="E1114" s="473"/>
      <c r="F1114" s="484">
        <f>+E1114*D1114</f>
        <v>0</v>
      </c>
    </row>
    <row r="1115" spans="1:6" s="153" customFormat="1" x14ac:dyDescent="0.3">
      <c r="A1115" s="580"/>
      <c r="B1115" s="589"/>
      <c r="C1115" s="462"/>
      <c r="D1115" s="462"/>
      <c r="E1115" s="473"/>
      <c r="F1115" s="582"/>
    </row>
    <row r="1116" spans="1:6" s="153" customFormat="1" x14ac:dyDescent="0.3">
      <c r="A1116" s="580" t="s">
        <v>12</v>
      </c>
      <c r="B1116" s="590" t="s">
        <v>331</v>
      </c>
      <c r="C1116" s="591" t="s">
        <v>301</v>
      </c>
      <c r="D1116" s="462">
        <v>11</v>
      </c>
      <c r="E1116" s="473"/>
      <c r="F1116" s="484">
        <f>+E1116*D1116</f>
        <v>0</v>
      </c>
    </row>
    <row r="1117" spans="1:6" s="153" customFormat="1" x14ac:dyDescent="0.3">
      <c r="A1117" s="580"/>
      <c r="B1117" s="592"/>
      <c r="C1117" s="462"/>
      <c r="D1117" s="462"/>
      <c r="E1117" s="473"/>
      <c r="F1117" s="582"/>
    </row>
    <row r="1118" spans="1:6" s="153" customFormat="1" ht="57" x14ac:dyDescent="0.3">
      <c r="A1118" s="580" t="s">
        <v>14</v>
      </c>
      <c r="B1118" s="590" t="s">
        <v>332</v>
      </c>
      <c r="C1118" s="566" t="s">
        <v>301</v>
      </c>
      <c r="D1118" s="462">
        <v>30</v>
      </c>
      <c r="E1118" s="473"/>
      <c r="F1118" s="484">
        <f>+E1118*D1118</f>
        <v>0</v>
      </c>
    </row>
    <row r="1119" spans="1:6" s="153" customFormat="1" x14ac:dyDescent="0.3">
      <c r="A1119" s="580"/>
      <c r="B1119" s="593"/>
      <c r="C1119" s="462"/>
      <c r="D1119" s="566"/>
      <c r="E1119" s="481"/>
      <c r="F1119" s="582"/>
    </row>
    <row r="1120" spans="1:6" s="153" customFormat="1" ht="71.25" x14ac:dyDescent="0.3">
      <c r="A1120" s="580" t="s">
        <v>16</v>
      </c>
      <c r="B1120" s="588" t="s">
        <v>333</v>
      </c>
      <c r="C1120" s="462" t="s">
        <v>216</v>
      </c>
      <c r="D1120" s="462">
        <v>1</v>
      </c>
      <c r="E1120" s="473"/>
      <c r="F1120" s="582">
        <f>+E1120*D1120</f>
        <v>0</v>
      </c>
    </row>
    <row r="1121" spans="1:6" s="153" customFormat="1" x14ac:dyDescent="0.3">
      <c r="A1121" s="580"/>
      <c r="B1121" s="588"/>
      <c r="C1121" s="462"/>
      <c r="D1121" s="462"/>
      <c r="E1121" s="473"/>
      <c r="F1121" s="594"/>
    </row>
    <row r="1122" spans="1:6" s="153" customFormat="1" ht="28.5" x14ac:dyDescent="0.3">
      <c r="A1122" s="580" t="s">
        <v>19</v>
      </c>
      <c r="B1122" s="588" t="s">
        <v>334</v>
      </c>
      <c r="C1122" s="462" t="s">
        <v>216</v>
      </c>
      <c r="D1122" s="462">
        <v>13</v>
      </c>
      <c r="E1122" s="473"/>
      <c r="F1122" s="582">
        <f>+E1122*D1122</f>
        <v>0</v>
      </c>
    </row>
    <row r="1123" spans="1:6" s="153" customFormat="1" x14ac:dyDescent="0.3">
      <c r="A1123" s="580"/>
      <c r="B1123" s="583"/>
      <c r="C1123" s="584"/>
      <c r="D1123" s="566"/>
      <c r="E1123" s="481"/>
      <c r="F1123" s="582"/>
    </row>
    <row r="1124" spans="1:6" s="153" customFormat="1" ht="42.75" x14ac:dyDescent="0.3">
      <c r="A1124" s="580" t="s">
        <v>22</v>
      </c>
      <c r="B1124" s="595" t="s">
        <v>335</v>
      </c>
      <c r="C1124" s="462" t="s">
        <v>216</v>
      </c>
      <c r="D1124" s="566">
        <v>13</v>
      </c>
      <c r="E1124" s="481"/>
      <c r="F1124" s="582">
        <f>+E1124*D1124</f>
        <v>0</v>
      </c>
    </row>
    <row r="1125" spans="1:6" s="153" customFormat="1" x14ac:dyDescent="0.3">
      <c r="A1125" s="580"/>
      <c r="B1125" s="596"/>
      <c r="C1125" s="462"/>
      <c r="D1125" s="566"/>
      <c r="E1125" s="481"/>
      <c r="F1125" s="582"/>
    </row>
    <row r="1126" spans="1:6" s="153" customFormat="1" x14ac:dyDescent="0.3">
      <c r="A1126" s="580" t="s">
        <v>24</v>
      </c>
      <c r="B1126" s="595" t="s">
        <v>336</v>
      </c>
      <c r="C1126" s="462" t="s">
        <v>54</v>
      </c>
      <c r="D1126" s="566">
        <v>4</v>
      </c>
      <c r="E1126" s="481"/>
      <c r="F1126" s="484">
        <f>+E1126*D1126</f>
        <v>0</v>
      </c>
    </row>
    <row r="1127" spans="1:6" s="153" customFormat="1" x14ac:dyDescent="0.3">
      <c r="A1127" s="580"/>
      <c r="B1127" s="597"/>
      <c r="C1127" s="462"/>
      <c r="D1127" s="566"/>
      <c r="E1127" s="481"/>
      <c r="F1127" s="582"/>
    </row>
    <row r="1128" spans="1:6" s="153" customFormat="1" ht="28.5" x14ac:dyDescent="0.3">
      <c r="A1128" s="580" t="s">
        <v>28</v>
      </c>
      <c r="B1128" s="595" t="s">
        <v>337</v>
      </c>
      <c r="C1128" s="462" t="s">
        <v>216</v>
      </c>
      <c r="D1128" s="566">
        <v>13</v>
      </c>
      <c r="E1128" s="481"/>
      <c r="F1128" s="484">
        <f>+E1128*D1128</f>
        <v>0</v>
      </c>
    </row>
    <row r="1129" spans="1:6" s="153" customFormat="1" x14ac:dyDescent="0.3">
      <c r="A1129" s="580"/>
      <c r="B1129" s="595" t="s">
        <v>0</v>
      </c>
      <c r="C1129" s="462"/>
      <c r="D1129" s="566"/>
      <c r="E1129" s="481"/>
      <c r="F1129" s="582"/>
    </row>
    <row r="1130" spans="1:6" s="153" customFormat="1" x14ac:dyDescent="0.3">
      <c r="A1130" s="580" t="s">
        <v>31</v>
      </c>
      <c r="B1130" s="595" t="s">
        <v>338</v>
      </c>
      <c r="C1130" s="462" t="s">
        <v>54</v>
      </c>
      <c r="D1130" s="566">
        <v>17</v>
      </c>
      <c r="E1130" s="481"/>
      <c r="F1130" s="484">
        <f>+E1130*D1130</f>
        <v>0</v>
      </c>
    </row>
    <row r="1131" spans="1:6" s="153" customFormat="1" x14ac:dyDescent="0.3">
      <c r="A1131" s="580"/>
      <c r="B1131" s="597"/>
      <c r="C1131" s="584"/>
      <c r="D1131" s="586"/>
      <c r="E1131" s="587"/>
      <c r="F1131" s="582"/>
    </row>
    <row r="1132" spans="1:6" s="153" customFormat="1" ht="28.5" x14ac:dyDescent="0.3">
      <c r="A1132" s="580" t="s">
        <v>33</v>
      </c>
      <c r="B1132" s="595" t="s">
        <v>339</v>
      </c>
      <c r="C1132" s="462" t="s">
        <v>69</v>
      </c>
      <c r="D1132" s="566">
        <v>3</v>
      </c>
      <c r="E1132" s="481"/>
      <c r="F1132" s="484">
        <f>+E1132*D1132</f>
        <v>0</v>
      </c>
    </row>
    <row r="1133" spans="1:6" s="153" customFormat="1" x14ac:dyDescent="0.3">
      <c r="A1133" s="580"/>
      <c r="B1133" s="590"/>
      <c r="C1133" s="462"/>
      <c r="D1133" s="566"/>
      <c r="E1133" s="481"/>
      <c r="F1133" s="582"/>
    </row>
    <row r="1134" spans="1:6" s="153" customFormat="1" ht="28.5" x14ac:dyDescent="0.3">
      <c r="A1134" s="580" t="s">
        <v>37</v>
      </c>
      <c r="B1134" s="590" t="s">
        <v>340</v>
      </c>
      <c r="C1134" s="566" t="s">
        <v>69</v>
      </c>
      <c r="D1134" s="566">
        <v>4</v>
      </c>
      <c r="E1134" s="481"/>
      <c r="F1134" s="484">
        <f>+E1134*D1134</f>
        <v>0</v>
      </c>
    </row>
    <row r="1135" spans="1:6" s="153" customFormat="1" x14ac:dyDescent="0.3">
      <c r="A1135" s="580"/>
      <c r="B1135" s="597"/>
      <c r="C1135" s="462"/>
      <c r="D1135" s="566"/>
      <c r="E1135" s="481"/>
      <c r="F1135" s="582"/>
    </row>
    <row r="1136" spans="1:6" s="153" customFormat="1" ht="28.5" x14ac:dyDescent="0.3">
      <c r="A1136" s="580" t="s">
        <v>39</v>
      </c>
      <c r="B1136" s="590" t="s">
        <v>341</v>
      </c>
      <c r="C1136" s="566" t="s">
        <v>85</v>
      </c>
      <c r="D1136" s="566">
        <v>10</v>
      </c>
      <c r="E1136" s="481"/>
      <c r="F1136" s="484">
        <f>+E1136*D1136</f>
        <v>0</v>
      </c>
    </row>
    <row r="1137" spans="1:6" s="153" customFormat="1" x14ac:dyDescent="0.3">
      <c r="A1137" s="580"/>
      <c r="B1137" s="590"/>
      <c r="C1137" s="462"/>
      <c r="D1137" s="462"/>
      <c r="E1137" s="481"/>
      <c r="F1137" s="582"/>
    </row>
    <row r="1138" spans="1:6" s="153" customFormat="1" x14ac:dyDescent="0.3">
      <c r="A1138" s="580"/>
      <c r="B1138" s="590"/>
      <c r="C1138" s="462"/>
      <c r="D1138" s="462"/>
      <c r="E1138" s="598"/>
      <c r="F1138" s="582"/>
    </row>
    <row r="1139" spans="1:6" s="153" customFormat="1" x14ac:dyDescent="0.3">
      <c r="A1139" s="580"/>
      <c r="B1139" s="590"/>
      <c r="C1139" s="462"/>
      <c r="D1139" s="462"/>
      <c r="E1139" s="598"/>
      <c r="F1139" s="582"/>
    </row>
    <row r="1140" spans="1:6" s="153" customFormat="1" x14ac:dyDescent="0.3">
      <c r="A1140" s="580"/>
      <c r="B1140" s="590"/>
      <c r="C1140" s="462"/>
      <c r="D1140" s="462"/>
      <c r="E1140" s="598"/>
      <c r="F1140" s="582"/>
    </row>
    <row r="1141" spans="1:6" s="153" customFormat="1" x14ac:dyDescent="0.3">
      <c r="A1141" s="580"/>
      <c r="B1141" s="590"/>
      <c r="C1141" s="462"/>
      <c r="D1141" s="462"/>
      <c r="E1141" s="598"/>
      <c r="F1141" s="582"/>
    </row>
    <row r="1142" spans="1:6" s="153" customFormat="1" x14ac:dyDescent="0.3">
      <c r="A1142" s="580"/>
      <c r="B1142" s="590"/>
      <c r="C1142" s="462"/>
      <c r="D1142" s="462"/>
      <c r="E1142" s="598"/>
      <c r="F1142" s="582"/>
    </row>
    <row r="1143" spans="1:6" s="153" customFormat="1" x14ac:dyDescent="0.3">
      <c r="A1143" s="580"/>
      <c r="B1143" s="590"/>
      <c r="C1143" s="462"/>
      <c r="D1143" s="462"/>
      <c r="E1143" s="539"/>
      <c r="F1143" s="582"/>
    </row>
    <row r="1144" spans="1:6" s="153" customFormat="1" x14ac:dyDescent="0.3">
      <c r="A1144" s="580"/>
      <c r="B1144" s="590"/>
      <c r="C1144" s="566"/>
      <c r="D1144" s="584"/>
      <c r="E1144" s="599"/>
      <c r="F1144" s="582"/>
    </row>
    <row r="1145" spans="1:6" s="153" customFormat="1" x14ac:dyDescent="0.3">
      <c r="A1145" s="580"/>
      <c r="B1145" s="600"/>
      <c r="C1145" s="601"/>
      <c r="D1145" s="601"/>
      <c r="E1145" s="602"/>
      <c r="F1145" s="603"/>
    </row>
    <row r="1146" spans="1:6" s="153" customFormat="1" x14ac:dyDescent="0.3">
      <c r="A1146" s="604"/>
      <c r="B1146" s="605"/>
      <c r="C1146" s="606"/>
      <c r="D1146" s="606"/>
      <c r="E1146" s="543"/>
      <c r="F1146" s="582"/>
    </row>
    <row r="1147" spans="1:6" s="153" customFormat="1" x14ac:dyDescent="0.3">
      <c r="A1147" s="607"/>
      <c r="B1147" s="608" t="s">
        <v>43</v>
      </c>
      <c r="C1147" s="606"/>
      <c r="D1147" s="609"/>
      <c r="E1147" s="610"/>
      <c r="F1147" s="582">
        <f>SUM(F1111:F1137)</f>
        <v>0</v>
      </c>
    </row>
    <row r="1148" spans="1:6" s="153" customFormat="1" x14ac:dyDescent="0.3">
      <c r="A1148" s="611"/>
      <c r="B1148" s="612" t="s">
        <v>0</v>
      </c>
      <c r="C1148" s="613"/>
      <c r="D1148" s="613"/>
      <c r="E1148" s="614"/>
      <c r="F1148" s="615"/>
    </row>
    <row r="1149" spans="1:6" s="153" customFormat="1" x14ac:dyDescent="0.3">
      <c r="A1149" s="616"/>
      <c r="B1149" s="617"/>
      <c r="C1149" s="618"/>
      <c r="D1149" s="457"/>
      <c r="E1149" s="458"/>
      <c r="F1149" s="459"/>
    </row>
    <row r="1150" spans="1:6" s="153" customFormat="1" x14ac:dyDescent="0.3">
      <c r="A1150" s="580" t="s">
        <v>1</v>
      </c>
      <c r="B1150" s="619" t="s">
        <v>327</v>
      </c>
      <c r="C1150" s="566" t="s">
        <v>3</v>
      </c>
      <c r="D1150" s="463" t="s">
        <v>4</v>
      </c>
      <c r="E1150" s="464"/>
      <c r="F1150" s="465" t="s">
        <v>107</v>
      </c>
    </row>
    <row r="1151" spans="1:6" s="153" customFormat="1" x14ac:dyDescent="0.3">
      <c r="A1151" s="620"/>
      <c r="B1151" s="621" t="s">
        <v>7</v>
      </c>
      <c r="C1151" s="468"/>
      <c r="D1151" s="469"/>
      <c r="E1151" s="470"/>
      <c r="F1151" s="471"/>
    </row>
    <row r="1152" spans="1:6" s="153" customFormat="1" x14ac:dyDescent="0.3">
      <c r="A1152" s="580"/>
      <c r="B1152" s="590"/>
      <c r="C1152" s="566"/>
      <c r="D1152" s="566"/>
      <c r="E1152" s="473"/>
      <c r="F1152" s="582"/>
    </row>
    <row r="1153" spans="1:6" s="153" customFormat="1" ht="42.75" x14ac:dyDescent="0.3">
      <c r="A1153" s="580" t="s">
        <v>9</v>
      </c>
      <c r="B1153" s="588" t="s">
        <v>342</v>
      </c>
      <c r="C1153" s="462" t="s">
        <v>216</v>
      </c>
      <c r="D1153" s="462">
        <v>9</v>
      </c>
      <c r="E1153" s="481"/>
      <c r="F1153" s="484">
        <f t="shared" ref="F1153" si="16">+E1153*D1153</f>
        <v>0</v>
      </c>
    </row>
    <row r="1154" spans="1:6" s="153" customFormat="1" x14ac:dyDescent="0.3">
      <c r="A1154" s="580"/>
      <c r="B1154" s="590"/>
      <c r="C1154" s="584"/>
      <c r="D1154" s="566"/>
      <c r="E1154" s="481"/>
      <c r="F1154" s="582"/>
    </row>
    <row r="1155" spans="1:6" s="153" customFormat="1" x14ac:dyDescent="0.3">
      <c r="A1155" s="580" t="s">
        <v>12</v>
      </c>
      <c r="B1155" s="595" t="s">
        <v>343</v>
      </c>
      <c r="C1155" s="566" t="s">
        <v>216</v>
      </c>
      <c r="D1155" s="566">
        <v>2</v>
      </c>
      <c r="E1155" s="481"/>
      <c r="F1155" s="484">
        <f t="shared" ref="F1155" si="17">+E1155*D1155</f>
        <v>0</v>
      </c>
    </row>
    <row r="1156" spans="1:6" s="153" customFormat="1" x14ac:dyDescent="0.3">
      <c r="A1156" s="580"/>
      <c r="B1156" s="595"/>
      <c r="C1156" s="566"/>
      <c r="D1156" s="566"/>
      <c r="E1156" s="481"/>
      <c r="F1156" s="582"/>
    </row>
    <row r="1157" spans="1:6" s="153" customFormat="1" ht="42.75" x14ac:dyDescent="0.3">
      <c r="A1157" s="580" t="s">
        <v>14</v>
      </c>
      <c r="B1157" s="595" t="s">
        <v>344</v>
      </c>
      <c r="C1157" s="566" t="s">
        <v>216</v>
      </c>
      <c r="D1157" s="566">
        <v>11</v>
      </c>
      <c r="E1157" s="481"/>
      <c r="F1157" s="484">
        <f t="shared" ref="F1157" si="18">+E1157*D1157</f>
        <v>0</v>
      </c>
    </row>
    <row r="1158" spans="1:6" s="153" customFormat="1" x14ac:dyDescent="0.3">
      <c r="A1158" s="580"/>
      <c r="B1158" s="595"/>
      <c r="C1158" s="566"/>
      <c r="D1158" s="566"/>
      <c r="E1158" s="481"/>
      <c r="F1158" s="582"/>
    </row>
    <row r="1159" spans="1:6" s="153" customFormat="1" x14ac:dyDescent="0.3">
      <c r="A1159" s="580" t="s">
        <v>16</v>
      </c>
      <c r="B1159" s="595" t="s">
        <v>345</v>
      </c>
      <c r="C1159" s="566" t="s">
        <v>216</v>
      </c>
      <c r="D1159" s="566">
        <v>2</v>
      </c>
      <c r="E1159" s="481"/>
      <c r="F1159" s="484">
        <f t="shared" ref="F1159" si="19">+E1159*D1159</f>
        <v>0</v>
      </c>
    </row>
    <row r="1160" spans="1:6" s="153" customFormat="1" x14ac:dyDescent="0.3">
      <c r="A1160" s="580"/>
      <c r="B1160" s="595"/>
      <c r="C1160" s="566"/>
      <c r="D1160" s="566"/>
      <c r="E1160" s="481"/>
      <c r="F1160" s="582"/>
    </row>
    <row r="1161" spans="1:6" s="153" customFormat="1" ht="71.25" x14ac:dyDescent="0.3">
      <c r="A1161" s="580" t="s">
        <v>19</v>
      </c>
      <c r="B1161" s="595" t="s">
        <v>346</v>
      </c>
      <c r="C1161" s="566" t="s">
        <v>69</v>
      </c>
      <c r="D1161" s="566">
        <v>3</v>
      </c>
      <c r="E1161" s="481"/>
      <c r="F1161" s="484">
        <f t="shared" ref="F1161" si="20">+E1161*D1161</f>
        <v>0</v>
      </c>
    </row>
    <row r="1162" spans="1:6" s="153" customFormat="1" x14ac:dyDescent="0.3">
      <c r="A1162" s="580"/>
      <c r="B1162" s="595"/>
      <c r="C1162" s="566"/>
      <c r="D1162" s="566"/>
      <c r="E1162" s="481"/>
      <c r="F1162" s="582"/>
    </row>
    <row r="1163" spans="1:6" s="153" customFormat="1" ht="42.75" x14ac:dyDescent="0.3">
      <c r="A1163" s="580" t="s">
        <v>22</v>
      </c>
      <c r="B1163" s="595" t="s">
        <v>347</v>
      </c>
      <c r="C1163" s="566" t="s">
        <v>69</v>
      </c>
      <c r="D1163" s="566">
        <v>2</v>
      </c>
      <c r="E1163" s="481"/>
      <c r="F1163" s="484">
        <f t="shared" ref="F1163" si="21">+E1163*D1163</f>
        <v>0</v>
      </c>
    </row>
    <row r="1164" spans="1:6" s="153" customFormat="1" x14ac:dyDescent="0.3">
      <c r="A1164" s="580"/>
      <c r="B1164" s="595"/>
      <c r="C1164" s="566"/>
      <c r="D1164" s="566"/>
      <c r="E1164" s="481"/>
      <c r="F1164" s="582"/>
    </row>
    <row r="1165" spans="1:6" s="153" customFormat="1" ht="28.5" x14ac:dyDescent="0.3">
      <c r="A1165" s="580" t="s">
        <v>24</v>
      </c>
      <c r="B1165" s="595" t="s">
        <v>348</v>
      </c>
      <c r="C1165" s="566" t="s">
        <v>69</v>
      </c>
      <c r="D1165" s="566">
        <v>1</v>
      </c>
      <c r="E1165" s="481"/>
      <c r="F1165" s="484">
        <f t="shared" ref="F1165" si="22">+E1165*D1165</f>
        <v>0</v>
      </c>
    </row>
    <row r="1166" spans="1:6" s="153" customFormat="1" x14ac:dyDescent="0.3">
      <c r="A1166" s="622"/>
      <c r="B1166" s="623"/>
      <c r="C1166" s="566"/>
      <c r="D1166" s="566"/>
      <c r="E1166" s="481"/>
      <c r="F1166" s="484"/>
    </row>
    <row r="1167" spans="1:6" s="153" customFormat="1" x14ac:dyDescent="0.3">
      <c r="A1167" s="624"/>
      <c r="B1167" s="625"/>
      <c r="C1167" s="566"/>
      <c r="D1167" s="626"/>
      <c r="E1167" s="481"/>
      <c r="F1167" s="627"/>
    </row>
    <row r="1168" spans="1:6" s="153" customFormat="1" x14ac:dyDescent="0.3">
      <c r="A1168" s="624"/>
      <c r="B1168" s="628" t="s">
        <v>43</v>
      </c>
      <c r="C1168" s="566"/>
      <c r="D1168" s="626"/>
      <c r="E1168" s="473"/>
      <c r="F1168" s="481">
        <f>SUM(F1153:F1165)</f>
        <v>0</v>
      </c>
    </row>
    <row r="1169" spans="1:6" s="153" customFormat="1" x14ac:dyDescent="0.3">
      <c r="A1169" s="624"/>
      <c r="B1169" s="625"/>
      <c r="C1169" s="566"/>
      <c r="D1169" s="626"/>
      <c r="E1169" s="473"/>
      <c r="F1169" s="471"/>
    </row>
    <row r="1170" spans="1:6" s="153" customFormat="1" x14ac:dyDescent="0.3">
      <c r="A1170" s="624"/>
      <c r="B1170" s="629"/>
      <c r="C1170" s="606"/>
      <c r="D1170" s="626"/>
      <c r="E1170" s="473"/>
      <c r="F1170" s="481"/>
    </row>
    <row r="1171" spans="1:6" s="153" customFormat="1" x14ac:dyDescent="0.3">
      <c r="A1171" s="624"/>
      <c r="B1171" s="629"/>
      <c r="C1171" s="606"/>
      <c r="D1171" s="626"/>
      <c r="E1171" s="473"/>
      <c r="F1171" s="481"/>
    </row>
    <row r="1172" spans="1:6" s="153" customFormat="1" ht="28.5" x14ac:dyDescent="0.3">
      <c r="A1172" s="624"/>
      <c r="B1172" s="630" t="s">
        <v>68</v>
      </c>
      <c r="C1172" s="606"/>
      <c r="D1172" s="631" t="s">
        <v>349</v>
      </c>
      <c r="E1172" s="473"/>
      <c r="F1172" s="481"/>
    </row>
    <row r="1173" spans="1:6" s="153" customFormat="1" x14ac:dyDescent="0.3">
      <c r="A1173" s="624"/>
      <c r="B1173" s="630"/>
      <c r="C1173" s="606"/>
      <c r="D1173" s="631"/>
      <c r="E1173" s="473"/>
      <c r="F1173" s="481"/>
    </row>
    <row r="1174" spans="1:6" s="153" customFormat="1" x14ac:dyDescent="0.3">
      <c r="A1174" s="624"/>
      <c r="B1174" s="629"/>
      <c r="C1174" s="606"/>
      <c r="D1174" s="7" t="s">
        <v>350</v>
      </c>
      <c r="E1174" s="473"/>
      <c r="F1174" s="481">
        <f>+F1147</f>
        <v>0</v>
      </c>
    </row>
    <row r="1175" spans="1:6" s="153" customFormat="1" x14ac:dyDescent="0.3">
      <c r="A1175" s="624"/>
      <c r="B1175" s="629"/>
      <c r="C1175" s="606"/>
      <c r="D1175" s="7"/>
      <c r="E1175" s="473"/>
      <c r="F1175" s="481"/>
    </row>
    <row r="1176" spans="1:6" s="153" customFormat="1" x14ac:dyDescent="0.3">
      <c r="A1176" s="624"/>
      <c r="B1176" s="629"/>
      <c r="C1176" s="606"/>
      <c r="D1176" s="7" t="s">
        <v>351</v>
      </c>
      <c r="E1176" s="473"/>
      <c r="F1176" s="481">
        <f>+F1168</f>
        <v>0</v>
      </c>
    </row>
    <row r="1177" spans="1:6" s="153" customFormat="1" x14ac:dyDescent="0.3">
      <c r="A1177" s="624"/>
      <c r="B1177" s="629"/>
      <c r="C1177" s="606"/>
      <c r="D1177" s="632" t="s">
        <v>0</v>
      </c>
      <c r="E1177" s="473"/>
      <c r="F1177" s="481"/>
    </row>
    <row r="1178" spans="1:6" s="153" customFormat="1" x14ac:dyDescent="0.3">
      <c r="A1178" s="580"/>
      <c r="B1178" s="588"/>
      <c r="C1178" s="462"/>
      <c r="D1178" s="462"/>
      <c r="E1178" s="543"/>
      <c r="F1178" s="582"/>
    </row>
    <row r="1179" spans="1:6" s="153" customFormat="1" x14ac:dyDescent="0.3">
      <c r="A1179" s="580"/>
      <c r="B1179" s="588"/>
      <c r="C1179" s="462"/>
      <c r="D1179" s="462"/>
      <c r="E1179" s="543"/>
      <c r="F1179" s="582"/>
    </row>
    <row r="1180" spans="1:6" s="153" customFormat="1" x14ac:dyDescent="0.3">
      <c r="A1180" s="580"/>
      <c r="B1180" s="588"/>
      <c r="C1180" s="462"/>
      <c r="D1180" s="462"/>
      <c r="E1180" s="543"/>
      <c r="F1180" s="582"/>
    </row>
    <row r="1181" spans="1:6" s="153" customFormat="1" x14ac:dyDescent="0.3">
      <c r="A1181" s="580"/>
      <c r="B1181" s="588"/>
      <c r="C1181" s="462"/>
      <c r="D1181" s="462"/>
      <c r="E1181" s="543"/>
      <c r="F1181" s="582"/>
    </row>
    <row r="1182" spans="1:6" s="153" customFormat="1" x14ac:dyDescent="0.3">
      <c r="A1182" s="580"/>
      <c r="B1182" s="588"/>
      <c r="C1182" s="462"/>
      <c r="D1182" s="462"/>
      <c r="E1182" s="543"/>
      <c r="F1182" s="582"/>
    </row>
    <row r="1183" spans="1:6" s="153" customFormat="1" x14ac:dyDescent="0.3">
      <c r="A1183" s="580"/>
      <c r="B1183" s="588"/>
      <c r="C1183" s="462"/>
      <c r="D1183" s="462"/>
      <c r="E1183" s="543"/>
      <c r="F1183" s="582"/>
    </row>
    <row r="1184" spans="1:6" s="153" customFormat="1" x14ac:dyDescent="0.3">
      <c r="A1184" s="580"/>
      <c r="B1184" s="588"/>
      <c r="C1184" s="462"/>
      <c r="D1184" s="462"/>
      <c r="E1184" s="543"/>
      <c r="F1184" s="582"/>
    </row>
    <row r="1185" spans="1:6" s="153" customFormat="1" x14ac:dyDescent="0.3">
      <c r="A1185" s="580"/>
      <c r="B1185" s="588"/>
      <c r="C1185" s="462"/>
      <c r="D1185" s="462"/>
      <c r="E1185" s="543"/>
      <c r="F1185" s="582"/>
    </row>
    <row r="1186" spans="1:6" s="153" customFormat="1" x14ac:dyDescent="0.3">
      <c r="A1186" s="580"/>
      <c r="B1186" s="588"/>
      <c r="C1186" s="462"/>
      <c r="D1186" s="462"/>
      <c r="E1186" s="543"/>
      <c r="F1186" s="582"/>
    </row>
    <row r="1187" spans="1:6" s="153" customFormat="1" x14ac:dyDescent="0.3">
      <c r="A1187" s="580"/>
      <c r="B1187" s="588"/>
      <c r="C1187" s="462"/>
      <c r="D1187" s="462"/>
      <c r="E1187" s="543"/>
      <c r="F1187" s="582"/>
    </row>
    <row r="1188" spans="1:6" s="153" customFormat="1" x14ac:dyDescent="0.3">
      <c r="A1188" s="580"/>
      <c r="B1188" s="588"/>
      <c r="C1188" s="462"/>
      <c r="D1188" s="462"/>
      <c r="E1188" s="543"/>
      <c r="F1188" s="582"/>
    </row>
    <row r="1189" spans="1:6" s="153" customFormat="1" x14ac:dyDescent="0.3">
      <c r="A1189" s="580"/>
      <c r="B1189" s="588"/>
      <c r="C1189" s="462"/>
      <c r="D1189" s="462"/>
      <c r="E1189" s="543"/>
      <c r="F1189" s="582"/>
    </row>
    <row r="1190" spans="1:6" s="153" customFormat="1" x14ac:dyDescent="0.3">
      <c r="A1190" s="580"/>
      <c r="B1190" s="588"/>
      <c r="C1190" s="462"/>
      <c r="D1190" s="462"/>
      <c r="E1190" s="543"/>
      <c r="F1190" s="582"/>
    </row>
    <row r="1191" spans="1:6" s="153" customFormat="1" x14ac:dyDescent="0.3">
      <c r="A1191" s="526"/>
      <c r="B1191" s="574"/>
      <c r="C1191" s="528"/>
      <c r="D1191" s="528"/>
      <c r="E1191" s="529"/>
      <c r="F1191" s="530"/>
    </row>
    <row r="1192" spans="1:6" s="153" customFormat="1" x14ac:dyDescent="0.3">
      <c r="A1192" s="531"/>
      <c r="B1192" s="532"/>
      <c r="C1192" s="533"/>
      <c r="D1192" s="533"/>
      <c r="E1192" s="476"/>
      <c r="F1192" s="477"/>
    </row>
    <row r="1193" spans="1:6" s="153" customFormat="1" ht="28.5" x14ac:dyDescent="0.3">
      <c r="A1193" s="575"/>
      <c r="B1193" s="576" t="s">
        <v>352</v>
      </c>
      <c r="C1193" s="577"/>
      <c r="D1193" s="577"/>
      <c r="E1193" s="578"/>
      <c r="F1193" s="579">
        <f>SUM(F1172:F1177)</f>
        <v>0</v>
      </c>
    </row>
    <row r="1194" spans="1:6" s="153" customFormat="1" x14ac:dyDescent="0.3">
      <c r="A1194" s="514"/>
      <c r="B1194" s="534" t="s">
        <v>0</v>
      </c>
      <c r="C1194" s="535"/>
      <c r="D1194" s="535"/>
      <c r="E1194" s="529"/>
      <c r="F1194" s="530"/>
    </row>
    <row r="1195" spans="1:6" s="153" customFormat="1" x14ac:dyDescent="0.3">
      <c r="A1195" s="510"/>
      <c r="B1195" s="536"/>
      <c r="C1195" s="618"/>
      <c r="D1195" s="457"/>
      <c r="E1195" s="458"/>
      <c r="F1195" s="459"/>
    </row>
    <row r="1196" spans="1:6" s="153" customFormat="1" x14ac:dyDescent="0.3">
      <c r="A1196" s="512" t="s">
        <v>1</v>
      </c>
      <c r="B1196" s="513" t="s">
        <v>327</v>
      </c>
      <c r="C1196" s="566" t="s">
        <v>3</v>
      </c>
      <c r="D1196" s="463" t="s">
        <v>4</v>
      </c>
      <c r="E1196" s="464"/>
      <c r="F1196" s="465" t="s">
        <v>107</v>
      </c>
    </row>
    <row r="1197" spans="1:6" s="153" customFormat="1" x14ac:dyDescent="0.3">
      <c r="A1197" s="514"/>
      <c r="B1197" s="515" t="s">
        <v>7</v>
      </c>
      <c r="C1197" s="468"/>
      <c r="D1197" s="469"/>
      <c r="E1197" s="470"/>
      <c r="F1197" s="471"/>
    </row>
    <row r="1198" spans="1:6" s="153" customFormat="1" x14ac:dyDescent="0.3">
      <c r="A1198" s="512"/>
      <c r="B1198" s="537"/>
      <c r="C1198" s="517"/>
      <c r="D1198" s="517"/>
      <c r="E1198" s="476"/>
      <c r="F1198" s="477"/>
    </row>
    <row r="1199" spans="1:6" s="153" customFormat="1" x14ac:dyDescent="0.3">
      <c r="A1199" s="580"/>
      <c r="B1199" s="633" t="s">
        <v>353</v>
      </c>
      <c r="C1199" s="566"/>
      <c r="D1199" s="566"/>
      <c r="E1199" s="599"/>
      <c r="F1199" s="582"/>
    </row>
    <row r="1200" spans="1:6" s="153" customFormat="1" x14ac:dyDescent="0.3">
      <c r="A1200" s="580"/>
      <c r="B1200" s="595"/>
      <c r="C1200" s="566"/>
      <c r="D1200" s="566"/>
      <c r="E1200" s="481"/>
      <c r="F1200" s="582"/>
    </row>
    <row r="1201" spans="1:6" s="153" customFormat="1" ht="28.5" x14ac:dyDescent="0.3">
      <c r="A1201" s="580" t="s">
        <v>9</v>
      </c>
      <c r="B1201" s="595" t="s">
        <v>354</v>
      </c>
      <c r="C1201" s="566" t="s">
        <v>301</v>
      </c>
      <c r="D1201" s="566">
        <v>7</v>
      </c>
      <c r="E1201" s="481"/>
      <c r="F1201" s="484">
        <f>+E1201*D1201</f>
        <v>0</v>
      </c>
    </row>
    <row r="1202" spans="1:6" s="153" customFormat="1" x14ac:dyDescent="0.3">
      <c r="A1202" s="580"/>
      <c r="B1202" s="595"/>
      <c r="C1202" s="566"/>
      <c r="D1202" s="566"/>
      <c r="E1202" s="481"/>
      <c r="F1202" s="582"/>
    </row>
    <row r="1203" spans="1:6" s="153" customFormat="1" x14ac:dyDescent="0.3">
      <c r="A1203" s="580" t="s">
        <v>12</v>
      </c>
      <c r="B1203" s="595" t="s">
        <v>355</v>
      </c>
      <c r="C1203" s="566" t="s">
        <v>301</v>
      </c>
      <c r="D1203" s="566">
        <v>2</v>
      </c>
      <c r="E1203" s="481"/>
      <c r="F1203" s="484">
        <f>+E1203*D1203</f>
        <v>0</v>
      </c>
    </row>
    <row r="1204" spans="1:6" s="153" customFormat="1" x14ac:dyDescent="0.3">
      <c r="A1204" s="580"/>
      <c r="B1204" s="595"/>
      <c r="C1204" s="566"/>
      <c r="D1204" s="566"/>
      <c r="E1204" s="481"/>
      <c r="F1204" s="582"/>
    </row>
    <row r="1205" spans="1:6" s="153" customFormat="1" ht="42.75" x14ac:dyDescent="0.3">
      <c r="A1205" s="580" t="s">
        <v>14</v>
      </c>
      <c r="B1205" s="595" t="s">
        <v>356</v>
      </c>
      <c r="C1205" s="566" t="s">
        <v>301</v>
      </c>
      <c r="D1205" s="566">
        <v>1</v>
      </c>
      <c r="E1205" s="481"/>
      <c r="F1205" s="484">
        <f>+E1205*D1205</f>
        <v>0</v>
      </c>
    </row>
    <row r="1206" spans="1:6" s="153" customFormat="1" x14ac:dyDescent="0.3">
      <c r="A1206" s="580"/>
      <c r="B1206" s="590"/>
      <c r="C1206" s="566"/>
      <c r="D1206" s="566"/>
      <c r="E1206" s="481"/>
      <c r="F1206" s="582"/>
    </row>
    <row r="1207" spans="1:6" s="153" customFormat="1" x14ac:dyDescent="0.3">
      <c r="A1207" s="580" t="s">
        <v>16</v>
      </c>
      <c r="B1207" s="590" t="s">
        <v>357</v>
      </c>
      <c r="C1207" s="566" t="s">
        <v>301</v>
      </c>
      <c r="D1207" s="566">
        <v>6</v>
      </c>
      <c r="E1207" s="481"/>
      <c r="F1207" s="484">
        <f>+E1207*D1207</f>
        <v>0</v>
      </c>
    </row>
    <row r="1208" spans="1:6" s="153" customFormat="1" x14ac:dyDescent="0.3">
      <c r="A1208" s="580"/>
      <c r="B1208" s="595"/>
      <c r="C1208" s="566"/>
      <c r="D1208" s="566"/>
      <c r="E1208" s="481"/>
      <c r="F1208" s="582"/>
    </row>
    <row r="1209" spans="1:6" s="153" customFormat="1" ht="28.5" x14ac:dyDescent="0.3">
      <c r="A1209" s="580" t="s">
        <v>19</v>
      </c>
      <c r="B1209" s="595" t="s">
        <v>358</v>
      </c>
      <c r="C1209" s="566" t="s">
        <v>301</v>
      </c>
      <c r="D1209" s="566">
        <v>1</v>
      </c>
      <c r="E1209" s="481"/>
      <c r="F1209" s="484">
        <f>+E1209*D1209</f>
        <v>0</v>
      </c>
    </row>
    <row r="1210" spans="1:6" s="153" customFormat="1" x14ac:dyDescent="0.3">
      <c r="A1210" s="580"/>
      <c r="B1210" s="595"/>
      <c r="C1210" s="566"/>
      <c r="D1210" s="566"/>
      <c r="E1210" s="481"/>
      <c r="F1210" s="582"/>
    </row>
    <row r="1211" spans="1:6" s="153" customFormat="1" ht="28.5" x14ac:dyDescent="0.3">
      <c r="A1211" s="580" t="s">
        <v>22</v>
      </c>
      <c r="B1211" s="595" t="s">
        <v>359</v>
      </c>
      <c r="C1211" s="566" t="s">
        <v>301</v>
      </c>
      <c r="D1211" s="566">
        <v>1</v>
      </c>
      <c r="E1211" s="481"/>
      <c r="F1211" s="484">
        <f>+E1211*D1211</f>
        <v>0</v>
      </c>
    </row>
    <row r="1212" spans="1:6" s="153" customFormat="1" x14ac:dyDescent="0.3">
      <c r="A1212" s="580"/>
      <c r="B1212" s="590"/>
      <c r="C1212" s="566"/>
      <c r="D1212" s="566"/>
      <c r="E1212" s="481"/>
      <c r="F1212" s="582"/>
    </row>
    <row r="1213" spans="1:6" s="153" customFormat="1" ht="28.5" x14ac:dyDescent="0.3">
      <c r="A1213" s="580" t="s">
        <v>24</v>
      </c>
      <c r="B1213" s="590" t="s">
        <v>360</v>
      </c>
      <c r="C1213" s="566" t="s">
        <v>216</v>
      </c>
      <c r="D1213" s="566">
        <v>1</v>
      </c>
      <c r="E1213" s="481"/>
      <c r="F1213" s="484">
        <f>+E1213*D1213</f>
        <v>0</v>
      </c>
    </row>
    <row r="1214" spans="1:6" s="153" customFormat="1" x14ac:dyDescent="0.3">
      <c r="A1214" s="580"/>
      <c r="B1214" s="634"/>
      <c r="C1214" s="566"/>
      <c r="D1214" s="566"/>
      <c r="E1214" s="481"/>
      <c r="F1214" s="582"/>
    </row>
    <row r="1215" spans="1:6" s="153" customFormat="1" ht="28.5" x14ac:dyDescent="0.3">
      <c r="A1215" s="580" t="s">
        <v>28</v>
      </c>
      <c r="B1215" s="590" t="s">
        <v>361</v>
      </c>
      <c r="C1215" s="566" t="s">
        <v>216</v>
      </c>
      <c r="D1215" s="566">
        <v>4</v>
      </c>
      <c r="E1215" s="481"/>
      <c r="F1215" s="484">
        <f>+E1215*D1215</f>
        <v>0</v>
      </c>
    </row>
    <row r="1216" spans="1:6" s="153" customFormat="1" x14ac:dyDescent="0.3">
      <c r="A1216" s="580"/>
      <c r="B1216" s="634"/>
      <c r="C1216" s="566"/>
      <c r="D1216" s="566"/>
      <c r="E1216" s="481"/>
      <c r="F1216" s="582"/>
    </row>
    <row r="1217" spans="1:23" s="153" customFormat="1" ht="28.5" x14ac:dyDescent="0.3">
      <c r="A1217" s="580" t="s">
        <v>31</v>
      </c>
      <c r="B1217" s="595" t="s">
        <v>362</v>
      </c>
      <c r="C1217" s="566" t="s">
        <v>54</v>
      </c>
      <c r="D1217" s="566">
        <v>7</v>
      </c>
      <c r="E1217" s="481"/>
      <c r="F1217" s="484">
        <f>+E1217*D1217</f>
        <v>0</v>
      </c>
    </row>
    <row r="1218" spans="1:23" s="153" customFormat="1" x14ac:dyDescent="0.3">
      <c r="A1218" s="580"/>
      <c r="B1218" s="634"/>
      <c r="C1218" s="566"/>
      <c r="D1218" s="566"/>
      <c r="E1218" s="481"/>
      <c r="F1218" s="582"/>
    </row>
    <row r="1219" spans="1:23" s="636" customFormat="1" ht="28.5" x14ac:dyDescent="0.3">
      <c r="A1219" s="580" t="s">
        <v>33</v>
      </c>
      <c r="B1219" s="595" t="s">
        <v>363</v>
      </c>
      <c r="C1219" s="566" t="s">
        <v>69</v>
      </c>
      <c r="D1219" s="566">
        <v>1</v>
      </c>
      <c r="E1219" s="481"/>
      <c r="F1219" s="484">
        <f>+E1219*D1219</f>
        <v>0</v>
      </c>
      <c r="G1219" s="635"/>
      <c r="H1219" s="635"/>
      <c r="I1219" s="635"/>
      <c r="J1219" s="635"/>
      <c r="K1219" s="635"/>
      <c r="L1219" s="635"/>
      <c r="M1219" s="635"/>
      <c r="N1219" s="635"/>
      <c r="O1219" s="635"/>
      <c r="P1219" s="635"/>
      <c r="Q1219" s="635"/>
      <c r="R1219" s="635"/>
      <c r="S1219" s="635"/>
      <c r="T1219" s="635"/>
      <c r="U1219" s="635"/>
      <c r="V1219" s="635"/>
      <c r="W1219" s="635"/>
    </row>
    <row r="1220" spans="1:23" s="636" customFormat="1" x14ac:dyDescent="0.3">
      <c r="A1220" s="580"/>
      <c r="B1220" s="595"/>
      <c r="C1220" s="637"/>
      <c r="D1220" s="566"/>
      <c r="E1220" s="481"/>
      <c r="F1220" s="582"/>
      <c r="G1220" s="635"/>
      <c r="H1220" s="635"/>
      <c r="I1220" s="635"/>
      <c r="J1220" s="635"/>
      <c r="K1220" s="635"/>
      <c r="L1220" s="635"/>
      <c r="M1220" s="635"/>
      <c r="N1220" s="635"/>
      <c r="O1220" s="635"/>
      <c r="P1220" s="635"/>
      <c r="Q1220" s="635"/>
      <c r="R1220" s="635"/>
      <c r="S1220" s="635"/>
      <c r="T1220" s="635"/>
      <c r="U1220" s="635"/>
      <c r="V1220" s="635"/>
      <c r="W1220" s="635"/>
    </row>
    <row r="1221" spans="1:23" s="636" customFormat="1" ht="28.5" x14ac:dyDescent="0.3">
      <c r="A1221" s="580" t="s">
        <v>37</v>
      </c>
      <c r="B1221" s="595" t="s">
        <v>364</v>
      </c>
      <c r="C1221" s="572" t="s">
        <v>216</v>
      </c>
      <c r="D1221" s="566">
        <v>4</v>
      </c>
      <c r="E1221" s="481"/>
      <c r="F1221" s="484">
        <f>+E1221*D1221</f>
        <v>0</v>
      </c>
      <c r="G1221" s="635"/>
      <c r="H1221" s="635"/>
      <c r="I1221" s="635"/>
      <c r="J1221" s="635"/>
      <c r="K1221" s="635"/>
      <c r="L1221" s="635"/>
      <c r="M1221" s="635"/>
      <c r="N1221" s="635"/>
      <c r="O1221" s="635"/>
      <c r="P1221" s="635"/>
      <c r="Q1221" s="635"/>
      <c r="R1221" s="635"/>
      <c r="S1221" s="635"/>
      <c r="T1221" s="635"/>
      <c r="U1221" s="635"/>
      <c r="V1221" s="635"/>
      <c r="W1221" s="635"/>
    </row>
    <row r="1222" spans="1:23" s="636" customFormat="1" x14ac:dyDescent="0.3">
      <c r="A1222" s="580"/>
      <c r="B1222" s="638"/>
      <c r="C1222" s="566"/>
      <c r="D1222" s="566"/>
      <c r="E1222" s="481"/>
      <c r="F1222" s="582"/>
      <c r="G1222" s="635"/>
      <c r="H1222" s="635"/>
      <c r="I1222" s="635"/>
      <c r="J1222" s="635"/>
      <c r="K1222" s="635"/>
      <c r="L1222" s="635"/>
      <c r="M1222" s="635"/>
      <c r="N1222" s="635"/>
      <c r="O1222" s="635"/>
      <c r="P1222" s="635"/>
      <c r="Q1222" s="635"/>
      <c r="R1222" s="635"/>
      <c r="S1222" s="635"/>
      <c r="T1222" s="635"/>
      <c r="U1222" s="635"/>
      <c r="V1222" s="635"/>
      <c r="W1222" s="635"/>
    </row>
    <row r="1223" spans="1:23" s="636" customFormat="1" ht="42.75" x14ac:dyDescent="0.3">
      <c r="A1223" s="580" t="s">
        <v>39</v>
      </c>
      <c r="B1223" s="595" t="s">
        <v>365</v>
      </c>
      <c r="C1223" s="566" t="s">
        <v>216</v>
      </c>
      <c r="D1223" s="566">
        <v>3</v>
      </c>
      <c r="E1223" s="481"/>
      <c r="F1223" s="484">
        <f>+E1223*D1223</f>
        <v>0</v>
      </c>
      <c r="G1223" s="635"/>
      <c r="H1223" s="635"/>
      <c r="I1223" s="635"/>
      <c r="J1223" s="635"/>
      <c r="K1223" s="635"/>
      <c r="L1223" s="635"/>
      <c r="M1223" s="635"/>
      <c r="N1223" s="635"/>
      <c r="O1223" s="635"/>
      <c r="P1223" s="635"/>
      <c r="Q1223" s="635"/>
      <c r="R1223" s="635"/>
      <c r="S1223" s="635"/>
      <c r="T1223" s="635"/>
      <c r="U1223" s="635"/>
      <c r="V1223" s="635"/>
      <c r="W1223" s="635"/>
    </row>
    <row r="1224" spans="1:23" s="636" customFormat="1" x14ac:dyDescent="0.3">
      <c r="A1224" s="580"/>
      <c r="B1224" s="634"/>
      <c r="C1224" s="566"/>
      <c r="D1224" s="566"/>
      <c r="E1224" s="481"/>
      <c r="F1224" s="582"/>
      <c r="G1224" s="635"/>
      <c r="H1224" s="635"/>
      <c r="I1224" s="635"/>
      <c r="J1224" s="635"/>
      <c r="K1224" s="635"/>
      <c r="L1224" s="635"/>
      <c r="M1224" s="635"/>
      <c r="N1224" s="635"/>
      <c r="O1224" s="635"/>
      <c r="P1224" s="635"/>
      <c r="Q1224" s="635"/>
      <c r="R1224" s="635"/>
      <c r="S1224" s="635"/>
      <c r="T1224" s="635"/>
      <c r="U1224" s="635"/>
      <c r="V1224" s="635"/>
      <c r="W1224" s="635"/>
    </row>
    <row r="1225" spans="1:23" s="636" customFormat="1" ht="28.5" x14ac:dyDescent="0.3">
      <c r="A1225" s="580" t="s">
        <v>41</v>
      </c>
      <c r="B1225" s="595" t="s">
        <v>366</v>
      </c>
      <c r="C1225" s="566" t="s">
        <v>216</v>
      </c>
      <c r="D1225" s="566">
        <v>1</v>
      </c>
      <c r="E1225" s="481"/>
      <c r="F1225" s="484">
        <f>+E1225*D1225</f>
        <v>0</v>
      </c>
      <c r="G1225" s="635"/>
      <c r="H1225" s="635"/>
      <c r="I1225" s="635"/>
      <c r="J1225" s="635"/>
      <c r="K1225" s="635"/>
      <c r="L1225" s="635"/>
      <c r="M1225" s="635"/>
      <c r="N1225" s="635"/>
      <c r="O1225" s="635"/>
      <c r="P1225" s="635"/>
      <c r="Q1225" s="635"/>
      <c r="R1225" s="635"/>
      <c r="S1225" s="635"/>
      <c r="T1225" s="635"/>
      <c r="U1225" s="635"/>
      <c r="V1225" s="635"/>
      <c r="W1225" s="635"/>
    </row>
    <row r="1226" spans="1:23" s="636" customFormat="1" x14ac:dyDescent="0.3">
      <c r="A1226" s="580"/>
      <c r="B1226" s="595"/>
      <c r="C1226" s="566"/>
      <c r="D1226" s="566"/>
      <c r="E1226" s="481"/>
      <c r="F1226" s="582"/>
      <c r="G1226" s="635"/>
      <c r="H1226" s="635"/>
      <c r="I1226" s="635"/>
      <c r="J1226" s="635"/>
      <c r="K1226" s="635"/>
      <c r="L1226" s="635"/>
      <c r="M1226" s="635"/>
      <c r="N1226" s="635"/>
      <c r="O1226" s="635"/>
      <c r="P1226" s="635"/>
      <c r="Q1226" s="635"/>
      <c r="R1226" s="635"/>
      <c r="S1226" s="635"/>
      <c r="T1226" s="635"/>
      <c r="U1226" s="635"/>
      <c r="V1226" s="635"/>
      <c r="W1226" s="635"/>
    </row>
    <row r="1227" spans="1:23" s="636" customFormat="1" x14ac:dyDescent="0.3">
      <c r="A1227" s="580"/>
      <c r="B1227" s="595"/>
      <c r="C1227" s="566"/>
      <c r="D1227" s="566"/>
      <c r="E1227" s="481"/>
      <c r="F1227" s="582"/>
      <c r="G1227" s="635"/>
      <c r="H1227" s="635"/>
      <c r="I1227" s="635"/>
      <c r="J1227" s="635"/>
      <c r="K1227" s="635"/>
      <c r="L1227" s="635"/>
      <c r="M1227" s="635"/>
      <c r="N1227" s="635"/>
      <c r="O1227" s="635"/>
      <c r="P1227" s="635"/>
      <c r="Q1227" s="635"/>
      <c r="R1227" s="635"/>
      <c r="S1227" s="635"/>
      <c r="T1227" s="635"/>
      <c r="U1227" s="635"/>
      <c r="V1227" s="635"/>
      <c r="W1227" s="635"/>
    </row>
    <row r="1228" spans="1:23" s="636" customFormat="1" x14ac:dyDescent="0.3">
      <c r="A1228" s="580"/>
      <c r="B1228" s="595"/>
      <c r="C1228" s="566"/>
      <c r="D1228" s="566"/>
      <c r="E1228" s="481"/>
      <c r="F1228" s="582"/>
      <c r="G1228" s="635"/>
      <c r="H1228" s="635"/>
      <c r="I1228" s="635"/>
      <c r="J1228" s="635"/>
      <c r="K1228" s="635"/>
      <c r="L1228" s="635"/>
      <c r="M1228" s="635"/>
      <c r="N1228" s="635"/>
      <c r="O1228" s="635"/>
      <c r="P1228" s="635"/>
      <c r="Q1228" s="635"/>
      <c r="R1228" s="635"/>
      <c r="S1228" s="635"/>
      <c r="T1228" s="635"/>
      <c r="U1228" s="635"/>
      <c r="V1228" s="635"/>
      <c r="W1228" s="635"/>
    </row>
    <row r="1229" spans="1:23" s="636" customFormat="1" x14ac:dyDescent="0.3">
      <c r="A1229" s="580"/>
      <c r="B1229" s="595"/>
      <c r="C1229" s="566"/>
      <c r="D1229" s="566"/>
      <c r="E1229" s="481"/>
      <c r="F1229" s="582"/>
      <c r="G1229" s="635"/>
      <c r="H1229" s="635"/>
      <c r="I1229" s="635"/>
      <c r="J1229" s="635"/>
      <c r="K1229" s="635"/>
      <c r="L1229" s="635"/>
      <c r="M1229" s="635"/>
      <c r="N1229" s="635"/>
      <c r="O1229" s="635"/>
      <c r="P1229" s="635"/>
      <c r="Q1229" s="635"/>
      <c r="R1229" s="635"/>
      <c r="S1229" s="635"/>
      <c r="T1229" s="635"/>
      <c r="U1229" s="635"/>
      <c r="V1229" s="635"/>
      <c r="W1229" s="635"/>
    </row>
    <row r="1230" spans="1:23" s="636" customFormat="1" x14ac:dyDescent="0.3">
      <c r="A1230" s="580"/>
      <c r="B1230" s="595"/>
      <c r="C1230" s="566"/>
      <c r="D1230" s="566"/>
      <c r="E1230" s="481"/>
      <c r="F1230" s="582"/>
      <c r="G1230" s="635"/>
      <c r="H1230" s="635"/>
      <c r="I1230" s="635"/>
      <c r="J1230" s="635"/>
      <c r="K1230" s="635"/>
      <c r="L1230" s="635"/>
      <c r="M1230" s="635"/>
      <c r="N1230" s="635"/>
      <c r="O1230" s="635"/>
      <c r="P1230" s="635"/>
      <c r="Q1230" s="635"/>
      <c r="R1230" s="635"/>
      <c r="S1230" s="635"/>
      <c r="T1230" s="635"/>
      <c r="U1230" s="635"/>
      <c r="V1230" s="635"/>
      <c r="W1230" s="635"/>
    </row>
    <row r="1231" spans="1:23" s="636" customFormat="1" x14ac:dyDescent="0.3">
      <c r="A1231" s="580"/>
      <c r="B1231" s="595"/>
      <c r="C1231" s="566"/>
      <c r="D1231" s="566"/>
      <c r="E1231" s="481"/>
      <c r="F1231" s="582"/>
      <c r="G1231" s="635"/>
      <c r="H1231" s="635"/>
      <c r="I1231" s="635"/>
      <c r="J1231" s="635"/>
      <c r="K1231" s="635"/>
      <c r="L1231" s="635"/>
      <c r="M1231" s="635"/>
      <c r="N1231" s="635"/>
      <c r="O1231" s="635"/>
      <c r="P1231" s="635"/>
      <c r="Q1231" s="635"/>
      <c r="R1231" s="635"/>
      <c r="S1231" s="635"/>
      <c r="T1231" s="635"/>
      <c r="U1231" s="635"/>
      <c r="V1231" s="635"/>
      <c r="W1231" s="635"/>
    </row>
    <row r="1232" spans="1:23" s="636" customFormat="1" x14ac:dyDescent="0.3">
      <c r="A1232" s="580"/>
      <c r="B1232" s="595"/>
      <c r="C1232" s="566"/>
      <c r="D1232" s="566"/>
      <c r="E1232" s="481"/>
      <c r="F1232" s="582"/>
      <c r="G1232" s="635"/>
      <c r="H1232" s="635"/>
      <c r="I1232" s="635"/>
      <c r="J1232" s="635"/>
      <c r="K1232" s="635"/>
      <c r="L1232" s="635"/>
      <c r="M1232" s="635"/>
      <c r="N1232" s="635"/>
      <c r="O1232" s="635"/>
      <c r="P1232" s="635"/>
      <c r="Q1232" s="635"/>
      <c r="R1232" s="635"/>
      <c r="S1232" s="635"/>
      <c r="T1232" s="635"/>
      <c r="U1232" s="635"/>
      <c r="V1232" s="635"/>
      <c r="W1232" s="635"/>
    </row>
    <row r="1233" spans="1:256" s="636" customFormat="1" x14ac:dyDescent="0.3">
      <c r="A1233" s="580"/>
      <c r="B1233" s="595"/>
      <c r="C1233" s="566"/>
      <c r="D1233" s="628"/>
      <c r="E1233" s="481"/>
      <c r="F1233" s="639"/>
      <c r="G1233" s="635"/>
      <c r="H1233" s="635"/>
      <c r="I1233" s="635"/>
      <c r="J1233" s="635"/>
      <c r="K1233" s="635"/>
      <c r="L1233" s="635"/>
      <c r="M1233" s="635"/>
      <c r="N1233" s="635"/>
      <c r="O1233" s="635"/>
      <c r="P1233" s="635"/>
      <c r="Q1233" s="635"/>
      <c r="R1233" s="635"/>
      <c r="S1233" s="635"/>
      <c r="T1233" s="635"/>
      <c r="U1233" s="635"/>
      <c r="V1233" s="635"/>
      <c r="W1233" s="635"/>
    </row>
    <row r="1234" spans="1:256" s="636" customFormat="1" x14ac:dyDescent="0.3">
      <c r="A1234" s="580"/>
      <c r="B1234" s="595"/>
      <c r="C1234" s="566"/>
      <c r="D1234" s="628"/>
      <c r="E1234" s="481"/>
      <c r="F1234" s="639"/>
      <c r="G1234" s="635"/>
      <c r="H1234" s="635"/>
      <c r="I1234" s="635"/>
      <c r="J1234" s="635"/>
      <c r="K1234" s="635"/>
      <c r="L1234" s="635"/>
      <c r="M1234" s="635"/>
      <c r="N1234" s="635"/>
      <c r="O1234" s="635"/>
      <c r="P1234" s="635"/>
      <c r="Q1234" s="635"/>
      <c r="R1234" s="635"/>
      <c r="S1234" s="635"/>
      <c r="T1234" s="635"/>
      <c r="U1234" s="635"/>
      <c r="V1234" s="635"/>
      <c r="W1234" s="635"/>
    </row>
    <row r="1235" spans="1:256" s="636" customFormat="1" x14ac:dyDescent="0.3">
      <c r="A1235" s="580"/>
      <c r="B1235" s="600"/>
      <c r="C1235" s="601"/>
      <c r="D1235" s="640"/>
      <c r="E1235" s="471"/>
      <c r="F1235" s="641"/>
      <c r="G1235" s="635"/>
      <c r="H1235" s="635"/>
      <c r="I1235" s="635"/>
      <c r="J1235" s="635"/>
      <c r="K1235" s="635"/>
      <c r="L1235" s="635"/>
      <c r="M1235" s="635"/>
      <c r="N1235" s="635"/>
      <c r="O1235" s="635"/>
      <c r="P1235" s="635"/>
      <c r="Q1235" s="635"/>
      <c r="R1235" s="635"/>
      <c r="S1235" s="635"/>
      <c r="T1235" s="635"/>
      <c r="U1235" s="635"/>
      <c r="V1235" s="635"/>
      <c r="W1235" s="635"/>
    </row>
    <row r="1236" spans="1:256" s="636" customFormat="1" x14ac:dyDescent="0.3">
      <c r="A1236" s="604"/>
      <c r="B1236" s="605"/>
      <c r="C1236" s="606"/>
      <c r="D1236" s="606"/>
      <c r="E1236" s="476"/>
      <c r="F1236" s="582"/>
      <c r="G1236" s="635"/>
      <c r="H1236" s="635"/>
      <c r="I1236" s="635"/>
      <c r="J1236" s="635"/>
      <c r="K1236" s="635"/>
      <c r="L1236" s="635"/>
      <c r="M1236" s="635"/>
      <c r="N1236" s="635"/>
      <c r="O1236" s="635"/>
      <c r="P1236" s="635"/>
      <c r="Q1236" s="635"/>
      <c r="R1236" s="635"/>
      <c r="S1236" s="635"/>
      <c r="T1236" s="635"/>
      <c r="U1236" s="635"/>
      <c r="V1236" s="635"/>
      <c r="W1236" s="635"/>
      <c r="X1236" s="642"/>
      <c r="Y1236" s="642"/>
      <c r="Z1236" s="642"/>
      <c r="AA1236" s="642"/>
      <c r="AB1236" s="642"/>
      <c r="AC1236" s="642"/>
      <c r="AD1236" s="642"/>
      <c r="AE1236" s="642"/>
      <c r="AF1236" s="642"/>
      <c r="AG1236" s="642"/>
      <c r="AH1236" s="642"/>
      <c r="AI1236" s="642"/>
      <c r="AJ1236" s="642"/>
      <c r="AK1236" s="642"/>
      <c r="AL1236" s="642"/>
      <c r="AM1236" s="642"/>
      <c r="AN1236" s="642"/>
      <c r="AO1236" s="642"/>
      <c r="AP1236" s="642"/>
      <c r="AQ1236" s="642"/>
      <c r="AR1236" s="642"/>
      <c r="AS1236" s="642"/>
      <c r="AT1236" s="642"/>
      <c r="AU1236" s="642"/>
      <c r="AV1236" s="642"/>
      <c r="AW1236" s="642"/>
      <c r="AX1236" s="642"/>
      <c r="AY1236" s="642"/>
      <c r="AZ1236" s="642"/>
      <c r="BA1236" s="642"/>
      <c r="BB1236" s="642"/>
      <c r="BC1236" s="642"/>
      <c r="BD1236" s="642"/>
      <c r="BE1236" s="642"/>
      <c r="BF1236" s="642"/>
      <c r="BG1236" s="642"/>
      <c r="BH1236" s="642"/>
      <c r="BI1236" s="642"/>
      <c r="BJ1236" s="642"/>
      <c r="BK1236" s="642"/>
      <c r="BL1236" s="642"/>
      <c r="BM1236" s="642"/>
      <c r="BN1236" s="642"/>
      <c r="BO1236" s="642"/>
      <c r="BP1236" s="642"/>
      <c r="BQ1236" s="642"/>
      <c r="BR1236" s="642"/>
      <c r="BS1236" s="642"/>
      <c r="BT1236" s="642"/>
      <c r="BU1236" s="642"/>
      <c r="BV1236" s="642"/>
      <c r="BW1236" s="642"/>
      <c r="BX1236" s="642"/>
      <c r="BY1236" s="642"/>
      <c r="BZ1236" s="642"/>
      <c r="CA1236" s="642"/>
      <c r="CB1236" s="642"/>
      <c r="CC1236" s="642"/>
      <c r="CD1236" s="642"/>
      <c r="CE1236" s="642"/>
      <c r="CF1236" s="642"/>
      <c r="CG1236" s="642"/>
      <c r="CH1236" s="642"/>
      <c r="CI1236" s="642"/>
      <c r="CJ1236" s="642"/>
      <c r="CK1236" s="642"/>
      <c r="CL1236" s="642"/>
      <c r="CM1236" s="642"/>
      <c r="CN1236" s="642"/>
      <c r="CO1236" s="642"/>
      <c r="CP1236" s="642"/>
      <c r="CQ1236" s="642"/>
      <c r="CR1236" s="642"/>
      <c r="CS1236" s="642"/>
      <c r="CT1236" s="642"/>
      <c r="CU1236" s="642"/>
      <c r="CV1236" s="642"/>
      <c r="CW1236" s="642"/>
      <c r="CX1236" s="642"/>
      <c r="CY1236" s="642"/>
      <c r="CZ1236" s="642"/>
      <c r="DA1236" s="642"/>
      <c r="DB1236" s="642"/>
      <c r="DC1236" s="642"/>
      <c r="DD1236" s="642"/>
      <c r="DE1236" s="642"/>
      <c r="DF1236" s="642"/>
      <c r="DG1236" s="642"/>
      <c r="DH1236" s="642"/>
      <c r="DI1236" s="642"/>
      <c r="DJ1236" s="642"/>
      <c r="DK1236" s="642"/>
      <c r="DL1236" s="642"/>
      <c r="DM1236" s="642"/>
      <c r="DN1236" s="642"/>
      <c r="DO1236" s="642"/>
      <c r="DP1236" s="642"/>
      <c r="DQ1236" s="642"/>
      <c r="DR1236" s="642"/>
      <c r="DS1236" s="642"/>
      <c r="DT1236" s="642"/>
      <c r="DU1236" s="642"/>
      <c r="DV1236" s="642"/>
      <c r="DW1236" s="642"/>
      <c r="DX1236" s="642"/>
      <c r="DY1236" s="642"/>
      <c r="DZ1236" s="642"/>
      <c r="EA1236" s="642"/>
      <c r="EB1236" s="642"/>
      <c r="EC1236" s="642"/>
      <c r="ED1236" s="642"/>
      <c r="EE1236" s="642"/>
      <c r="EF1236" s="642"/>
      <c r="EG1236" s="642"/>
      <c r="EH1236" s="642"/>
      <c r="EI1236" s="642"/>
      <c r="EJ1236" s="642"/>
      <c r="EK1236" s="642"/>
      <c r="EL1236" s="642"/>
      <c r="EM1236" s="642"/>
      <c r="EN1236" s="642"/>
      <c r="EO1236" s="642"/>
      <c r="EP1236" s="642"/>
      <c r="EQ1236" s="642"/>
      <c r="ER1236" s="642"/>
      <c r="ES1236" s="642"/>
      <c r="ET1236" s="642"/>
      <c r="EU1236" s="642"/>
      <c r="EV1236" s="642"/>
      <c r="EW1236" s="642"/>
      <c r="EX1236" s="642"/>
      <c r="EY1236" s="642"/>
      <c r="EZ1236" s="642"/>
      <c r="FA1236" s="642"/>
      <c r="FB1236" s="642"/>
      <c r="FC1236" s="642"/>
      <c r="FD1236" s="642"/>
      <c r="FE1236" s="642"/>
      <c r="FF1236" s="642"/>
      <c r="FG1236" s="642"/>
      <c r="FH1236" s="642"/>
      <c r="FI1236" s="642"/>
      <c r="FJ1236" s="642"/>
      <c r="FK1236" s="642"/>
      <c r="FL1236" s="642"/>
      <c r="FM1236" s="642"/>
      <c r="FN1236" s="642"/>
      <c r="FO1236" s="642"/>
      <c r="FP1236" s="642"/>
      <c r="FQ1236" s="642"/>
      <c r="FR1236" s="642"/>
      <c r="FS1236" s="642"/>
      <c r="FT1236" s="642"/>
      <c r="FU1236" s="642"/>
      <c r="FV1236" s="642"/>
      <c r="FW1236" s="642"/>
      <c r="FX1236" s="642"/>
      <c r="FY1236" s="642"/>
      <c r="FZ1236" s="642"/>
      <c r="GA1236" s="642"/>
      <c r="GB1236" s="642"/>
      <c r="GC1236" s="642"/>
      <c r="GD1236" s="642"/>
      <c r="GE1236" s="642"/>
      <c r="GF1236" s="642"/>
      <c r="GG1236" s="642"/>
      <c r="GH1236" s="642"/>
      <c r="GI1236" s="642"/>
      <c r="GJ1236" s="642"/>
      <c r="GK1236" s="642"/>
      <c r="GL1236" s="642"/>
      <c r="GM1236" s="642"/>
      <c r="GN1236" s="642"/>
      <c r="GO1236" s="642"/>
      <c r="GP1236" s="642"/>
      <c r="GQ1236" s="642"/>
      <c r="GR1236" s="642"/>
      <c r="GS1236" s="642"/>
      <c r="GT1236" s="642"/>
      <c r="GU1236" s="642"/>
      <c r="GV1236" s="642"/>
      <c r="GW1236" s="642"/>
      <c r="GX1236" s="642"/>
      <c r="GY1236" s="642"/>
      <c r="GZ1236" s="642"/>
      <c r="HA1236" s="642"/>
      <c r="HB1236" s="642"/>
      <c r="HC1236" s="642"/>
      <c r="HD1236" s="642"/>
      <c r="HE1236" s="642"/>
      <c r="HF1236" s="642"/>
      <c r="HG1236" s="642"/>
      <c r="HH1236" s="642"/>
      <c r="HI1236" s="642"/>
      <c r="HJ1236" s="642"/>
      <c r="HK1236" s="642"/>
      <c r="HL1236" s="642"/>
      <c r="HM1236" s="642"/>
      <c r="HN1236" s="642"/>
      <c r="HO1236" s="642"/>
      <c r="HP1236" s="642"/>
      <c r="HQ1236" s="642"/>
      <c r="HR1236" s="642"/>
      <c r="HS1236" s="642"/>
      <c r="HT1236" s="642"/>
      <c r="HU1236" s="642"/>
      <c r="HV1236" s="642"/>
      <c r="HW1236" s="642"/>
      <c r="HX1236" s="642"/>
      <c r="HY1236" s="642"/>
      <c r="HZ1236" s="642"/>
      <c r="IA1236" s="642"/>
      <c r="IB1236" s="642"/>
      <c r="IC1236" s="642"/>
      <c r="ID1236" s="642"/>
      <c r="IE1236" s="642"/>
      <c r="IF1236" s="642"/>
      <c r="IG1236" s="642"/>
      <c r="IH1236" s="642"/>
      <c r="II1236" s="642"/>
      <c r="IJ1236" s="642"/>
      <c r="IK1236" s="642"/>
      <c r="IL1236" s="642"/>
      <c r="IM1236" s="642"/>
      <c r="IN1236" s="642"/>
      <c r="IO1236" s="642"/>
      <c r="IP1236" s="642"/>
      <c r="IQ1236" s="642"/>
      <c r="IR1236" s="642"/>
      <c r="IS1236" s="642"/>
      <c r="IT1236" s="642"/>
      <c r="IU1236" s="642"/>
      <c r="IV1236" s="642"/>
    </row>
    <row r="1237" spans="1:256" s="636" customFormat="1" x14ac:dyDescent="0.3">
      <c r="A1237" s="607"/>
      <c r="B1237" s="608" t="s">
        <v>43</v>
      </c>
      <c r="C1237" s="609"/>
      <c r="D1237" s="609"/>
      <c r="E1237" s="476"/>
      <c r="F1237" s="582">
        <f>SUM(F1201:F1226)</f>
        <v>0</v>
      </c>
      <c r="G1237" s="635"/>
      <c r="H1237" s="635"/>
      <c r="I1237" s="635"/>
      <c r="J1237" s="635"/>
      <c r="K1237" s="635"/>
      <c r="L1237" s="635"/>
      <c r="M1237" s="635"/>
      <c r="N1237" s="635"/>
      <c r="O1237" s="635"/>
      <c r="P1237" s="635"/>
      <c r="Q1237" s="635"/>
      <c r="R1237" s="635"/>
      <c r="S1237" s="635"/>
      <c r="T1237" s="635"/>
      <c r="U1237" s="635"/>
      <c r="V1237" s="635"/>
      <c r="W1237" s="635"/>
      <c r="X1237" s="642"/>
      <c r="Y1237" s="642"/>
      <c r="Z1237" s="642"/>
      <c r="AA1237" s="642"/>
      <c r="AB1237" s="642"/>
      <c r="AC1237" s="642"/>
      <c r="AD1237" s="642"/>
      <c r="AE1237" s="642"/>
      <c r="AF1237" s="642"/>
      <c r="AG1237" s="642"/>
      <c r="AH1237" s="642"/>
      <c r="AI1237" s="642"/>
      <c r="AJ1237" s="642"/>
      <c r="AK1237" s="642"/>
      <c r="AL1237" s="642"/>
      <c r="AM1237" s="642"/>
      <c r="AN1237" s="642"/>
      <c r="AO1237" s="642"/>
      <c r="AP1237" s="642"/>
      <c r="AQ1237" s="642"/>
      <c r="AR1237" s="642"/>
      <c r="AS1237" s="642"/>
      <c r="AT1237" s="642"/>
      <c r="AU1237" s="642"/>
      <c r="AV1237" s="642"/>
      <c r="AW1237" s="642"/>
      <c r="AX1237" s="642"/>
      <c r="AY1237" s="642"/>
      <c r="AZ1237" s="642"/>
      <c r="BA1237" s="642"/>
      <c r="BB1237" s="642"/>
      <c r="BC1237" s="642"/>
      <c r="BD1237" s="642"/>
      <c r="BE1237" s="642"/>
      <c r="BF1237" s="642"/>
      <c r="BG1237" s="642"/>
      <c r="BH1237" s="642"/>
      <c r="BI1237" s="642"/>
      <c r="BJ1237" s="642"/>
      <c r="BK1237" s="642"/>
      <c r="BL1237" s="642"/>
      <c r="BM1237" s="642"/>
      <c r="BN1237" s="642"/>
      <c r="BO1237" s="642"/>
      <c r="BP1237" s="642"/>
      <c r="BQ1237" s="642"/>
      <c r="BR1237" s="642"/>
      <c r="BS1237" s="642"/>
      <c r="BT1237" s="642"/>
      <c r="BU1237" s="642"/>
      <c r="BV1237" s="642"/>
      <c r="BW1237" s="642"/>
      <c r="BX1237" s="642"/>
      <c r="BY1237" s="642"/>
      <c r="BZ1237" s="642"/>
      <c r="CA1237" s="642"/>
      <c r="CB1237" s="642"/>
      <c r="CC1237" s="642"/>
      <c r="CD1237" s="642"/>
      <c r="CE1237" s="642"/>
      <c r="CF1237" s="642"/>
      <c r="CG1237" s="642"/>
      <c r="CH1237" s="642"/>
      <c r="CI1237" s="642"/>
      <c r="CJ1237" s="642"/>
      <c r="CK1237" s="642"/>
      <c r="CL1237" s="642"/>
      <c r="CM1237" s="642"/>
      <c r="CN1237" s="642"/>
      <c r="CO1237" s="642"/>
      <c r="CP1237" s="642"/>
      <c r="CQ1237" s="642"/>
      <c r="CR1237" s="642"/>
      <c r="CS1237" s="642"/>
      <c r="CT1237" s="642"/>
      <c r="CU1237" s="642"/>
      <c r="CV1237" s="642"/>
      <c r="CW1237" s="642"/>
      <c r="CX1237" s="642"/>
      <c r="CY1237" s="642"/>
      <c r="CZ1237" s="642"/>
      <c r="DA1237" s="642"/>
      <c r="DB1237" s="642"/>
      <c r="DC1237" s="642"/>
      <c r="DD1237" s="642"/>
      <c r="DE1237" s="642"/>
      <c r="DF1237" s="642"/>
      <c r="DG1237" s="642"/>
      <c r="DH1237" s="642"/>
      <c r="DI1237" s="642"/>
      <c r="DJ1237" s="642"/>
      <c r="DK1237" s="642"/>
      <c r="DL1237" s="642"/>
      <c r="DM1237" s="642"/>
      <c r="DN1237" s="642"/>
      <c r="DO1237" s="642"/>
      <c r="DP1237" s="642"/>
      <c r="DQ1237" s="642"/>
      <c r="DR1237" s="642"/>
      <c r="DS1237" s="642"/>
      <c r="DT1237" s="642"/>
      <c r="DU1237" s="642"/>
      <c r="DV1237" s="642"/>
      <c r="DW1237" s="642"/>
      <c r="DX1237" s="642"/>
      <c r="DY1237" s="642"/>
      <c r="DZ1237" s="642"/>
      <c r="EA1237" s="642"/>
      <c r="EB1237" s="642"/>
      <c r="EC1237" s="642"/>
      <c r="ED1237" s="642"/>
      <c r="EE1237" s="642"/>
      <c r="EF1237" s="642"/>
      <c r="EG1237" s="642"/>
      <c r="EH1237" s="642"/>
      <c r="EI1237" s="642"/>
      <c r="EJ1237" s="642"/>
      <c r="EK1237" s="642"/>
      <c r="EL1237" s="642"/>
      <c r="EM1237" s="642"/>
      <c r="EN1237" s="642"/>
      <c r="EO1237" s="642"/>
      <c r="EP1237" s="642"/>
      <c r="EQ1237" s="642"/>
      <c r="ER1237" s="642"/>
      <c r="ES1237" s="642"/>
      <c r="ET1237" s="642"/>
      <c r="EU1237" s="642"/>
      <c r="EV1237" s="642"/>
      <c r="EW1237" s="642"/>
      <c r="EX1237" s="642"/>
      <c r="EY1237" s="642"/>
      <c r="EZ1237" s="642"/>
      <c r="FA1237" s="642"/>
      <c r="FB1237" s="642"/>
      <c r="FC1237" s="642"/>
      <c r="FD1237" s="642"/>
      <c r="FE1237" s="642"/>
      <c r="FF1237" s="642"/>
      <c r="FG1237" s="642"/>
      <c r="FH1237" s="642"/>
      <c r="FI1237" s="642"/>
      <c r="FJ1237" s="642"/>
      <c r="FK1237" s="642"/>
      <c r="FL1237" s="642"/>
      <c r="FM1237" s="642"/>
      <c r="FN1237" s="642"/>
      <c r="FO1237" s="642"/>
      <c r="FP1237" s="642"/>
      <c r="FQ1237" s="642"/>
      <c r="FR1237" s="642"/>
      <c r="FS1237" s="642"/>
      <c r="FT1237" s="642"/>
      <c r="FU1237" s="642"/>
      <c r="FV1237" s="642"/>
      <c r="FW1237" s="642"/>
      <c r="FX1237" s="642"/>
      <c r="FY1237" s="642"/>
      <c r="FZ1237" s="642"/>
      <c r="GA1237" s="642"/>
      <c r="GB1237" s="642"/>
      <c r="GC1237" s="642"/>
      <c r="GD1237" s="642"/>
      <c r="GE1237" s="642"/>
      <c r="GF1237" s="642"/>
      <c r="GG1237" s="642"/>
      <c r="GH1237" s="642"/>
      <c r="GI1237" s="642"/>
      <c r="GJ1237" s="642"/>
      <c r="GK1237" s="642"/>
      <c r="GL1237" s="642"/>
      <c r="GM1237" s="642"/>
      <c r="GN1237" s="642"/>
      <c r="GO1237" s="642"/>
      <c r="GP1237" s="642"/>
      <c r="GQ1237" s="642"/>
      <c r="GR1237" s="642"/>
      <c r="GS1237" s="642"/>
      <c r="GT1237" s="642"/>
      <c r="GU1237" s="642"/>
      <c r="GV1237" s="642"/>
      <c r="GW1237" s="642"/>
      <c r="GX1237" s="642"/>
      <c r="GY1237" s="642"/>
      <c r="GZ1237" s="642"/>
      <c r="HA1237" s="642"/>
      <c r="HB1237" s="642"/>
      <c r="HC1237" s="642"/>
      <c r="HD1237" s="642"/>
      <c r="HE1237" s="642"/>
      <c r="HF1237" s="642"/>
      <c r="HG1237" s="642"/>
      <c r="HH1237" s="642"/>
      <c r="HI1237" s="642"/>
      <c r="HJ1237" s="642"/>
      <c r="HK1237" s="642"/>
      <c r="HL1237" s="642"/>
      <c r="HM1237" s="642"/>
      <c r="HN1237" s="642"/>
      <c r="HO1237" s="642"/>
      <c r="HP1237" s="642"/>
      <c r="HQ1237" s="642"/>
      <c r="HR1237" s="642"/>
      <c r="HS1237" s="642"/>
      <c r="HT1237" s="642"/>
      <c r="HU1237" s="642"/>
      <c r="HV1237" s="642"/>
      <c r="HW1237" s="642"/>
      <c r="HX1237" s="642"/>
      <c r="HY1237" s="642"/>
      <c r="HZ1237" s="642"/>
      <c r="IA1237" s="642"/>
      <c r="IB1237" s="642"/>
      <c r="IC1237" s="642"/>
      <c r="ID1237" s="642"/>
      <c r="IE1237" s="642"/>
      <c r="IF1237" s="642"/>
      <c r="IG1237" s="642"/>
      <c r="IH1237" s="642"/>
      <c r="II1237" s="642"/>
      <c r="IJ1237" s="642"/>
      <c r="IK1237" s="642"/>
      <c r="IL1237" s="642"/>
      <c r="IM1237" s="642"/>
      <c r="IN1237" s="642"/>
      <c r="IO1237" s="642"/>
      <c r="IP1237" s="642"/>
      <c r="IQ1237" s="642"/>
      <c r="IR1237" s="642"/>
      <c r="IS1237" s="642"/>
      <c r="IT1237" s="642"/>
      <c r="IU1237" s="642"/>
      <c r="IV1237" s="642"/>
    </row>
    <row r="1238" spans="1:256" s="636" customFormat="1" x14ac:dyDescent="0.3">
      <c r="A1238" s="611"/>
      <c r="B1238" s="612" t="s">
        <v>0</v>
      </c>
      <c r="C1238" s="613"/>
      <c r="D1238" s="613"/>
      <c r="E1238" s="643"/>
      <c r="F1238" s="615"/>
      <c r="G1238" s="635"/>
      <c r="H1238" s="635"/>
      <c r="I1238" s="635"/>
      <c r="J1238" s="635"/>
      <c r="K1238" s="635"/>
      <c r="L1238" s="635"/>
      <c r="M1238" s="635"/>
      <c r="N1238" s="635"/>
      <c r="O1238" s="635"/>
      <c r="P1238" s="635"/>
      <c r="Q1238" s="635"/>
      <c r="R1238" s="635"/>
      <c r="S1238" s="635"/>
      <c r="T1238" s="635"/>
      <c r="U1238" s="635"/>
      <c r="V1238" s="635"/>
      <c r="W1238" s="635"/>
    </row>
    <row r="1239" spans="1:256" s="636" customFormat="1" x14ac:dyDescent="0.3">
      <c r="A1239" s="616"/>
      <c r="B1239" s="644"/>
      <c r="C1239" s="618"/>
      <c r="D1239" s="457"/>
      <c r="E1239" s="458"/>
      <c r="F1239" s="459"/>
      <c r="G1239" s="635"/>
      <c r="H1239" s="635"/>
      <c r="I1239" s="635"/>
      <c r="J1239" s="635"/>
      <c r="K1239" s="635"/>
      <c r="L1239" s="635"/>
      <c r="M1239" s="635"/>
      <c r="N1239" s="635"/>
      <c r="O1239" s="635"/>
      <c r="P1239" s="635"/>
      <c r="Q1239" s="635"/>
      <c r="R1239" s="635"/>
      <c r="S1239" s="635"/>
      <c r="T1239" s="635"/>
      <c r="U1239" s="635"/>
      <c r="V1239" s="635"/>
      <c r="W1239" s="635"/>
    </row>
    <row r="1240" spans="1:256" s="636" customFormat="1" x14ac:dyDescent="0.3">
      <c r="A1240" s="580" t="s">
        <v>1</v>
      </c>
      <c r="B1240" s="619" t="s">
        <v>327</v>
      </c>
      <c r="C1240" s="566" t="s">
        <v>3</v>
      </c>
      <c r="D1240" s="463" t="s">
        <v>4</v>
      </c>
      <c r="E1240" s="464"/>
      <c r="F1240" s="465" t="s">
        <v>107</v>
      </c>
      <c r="G1240" s="635"/>
      <c r="H1240" s="635"/>
      <c r="I1240" s="635"/>
      <c r="J1240" s="635"/>
      <c r="K1240" s="635"/>
      <c r="L1240" s="635"/>
      <c r="M1240" s="635"/>
      <c r="N1240" s="635"/>
      <c r="O1240" s="635"/>
      <c r="P1240" s="635"/>
      <c r="Q1240" s="635"/>
      <c r="R1240" s="635"/>
      <c r="S1240" s="635"/>
      <c r="T1240" s="635"/>
      <c r="U1240" s="635"/>
      <c r="V1240" s="635"/>
      <c r="W1240" s="635"/>
    </row>
    <row r="1241" spans="1:256" s="636" customFormat="1" x14ac:dyDescent="0.3">
      <c r="A1241" s="620"/>
      <c r="B1241" s="621" t="s">
        <v>7</v>
      </c>
      <c r="C1241" s="468"/>
      <c r="D1241" s="469"/>
      <c r="E1241" s="470"/>
      <c r="F1241" s="471"/>
      <c r="G1241" s="635"/>
      <c r="H1241" s="635"/>
      <c r="I1241" s="635"/>
      <c r="J1241" s="635"/>
      <c r="K1241" s="635"/>
      <c r="L1241" s="635"/>
      <c r="M1241" s="635"/>
      <c r="N1241" s="635"/>
      <c r="O1241" s="635"/>
      <c r="P1241" s="635"/>
      <c r="Q1241" s="635"/>
      <c r="R1241" s="635"/>
      <c r="S1241" s="635"/>
      <c r="T1241" s="635"/>
      <c r="U1241" s="635"/>
      <c r="V1241" s="635"/>
      <c r="W1241" s="635"/>
    </row>
    <row r="1242" spans="1:256" s="636" customFormat="1" x14ac:dyDescent="0.3">
      <c r="A1242" s="580"/>
      <c r="B1242" s="590"/>
      <c r="C1242" s="566"/>
      <c r="D1242" s="566"/>
      <c r="E1242" s="481"/>
      <c r="F1242" s="582"/>
      <c r="G1242" s="635"/>
      <c r="H1242" s="635"/>
      <c r="I1242" s="635"/>
      <c r="J1242" s="635"/>
      <c r="K1242" s="635"/>
      <c r="L1242" s="635"/>
      <c r="M1242" s="635"/>
      <c r="N1242" s="635"/>
      <c r="O1242" s="635"/>
      <c r="P1242" s="635"/>
      <c r="Q1242" s="635"/>
      <c r="R1242" s="635"/>
      <c r="S1242" s="635"/>
      <c r="T1242" s="635"/>
      <c r="U1242" s="635"/>
      <c r="V1242" s="635"/>
      <c r="W1242" s="635"/>
    </row>
    <row r="1243" spans="1:256" s="636" customFormat="1" ht="42.75" x14ac:dyDescent="0.3">
      <c r="A1243" s="580" t="s">
        <v>9</v>
      </c>
      <c r="B1243" s="638" t="s">
        <v>367</v>
      </c>
      <c r="C1243" s="566" t="s">
        <v>216</v>
      </c>
      <c r="D1243" s="566">
        <v>1</v>
      </c>
      <c r="E1243" s="481"/>
      <c r="F1243" s="484">
        <f>+E1243*D1243</f>
        <v>0</v>
      </c>
      <c r="G1243" s="635"/>
      <c r="H1243" s="635"/>
      <c r="I1243" s="635"/>
      <c r="J1243" s="635"/>
      <c r="K1243" s="635"/>
      <c r="L1243" s="635"/>
      <c r="M1243" s="635"/>
      <c r="N1243" s="635"/>
      <c r="O1243" s="635"/>
      <c r="P1243" s="635"/>
      <c r="Q1243" s="635"/>
      <c r="R1243" s="635"/>
      <c r="S1243" s="635"/>
      <c r="T1243" s="635"/>
      <c r="U1243" s="635"/>
      <c r="V1243" s="635"/>
      <c r="W1243" s="635"/>
    </row>
    <row r="1244" spans="1:256" s="636" customFormat="1" x14ac:dyDescent="0.3">
      <c r="A1244" s="580"/>
      <c r="B1244" s="634"/>
      <c r="C1244" s="566"/>
      <c r="D1244" s="566"/>
      <c r="E1244" s="481"/>
      <c r="F1244" s="582"/>
      <c r="G1244" s="635"/>
      <c r="H1244" s="635"/>
      <c r="I1244" s="635"/>
      <c r="J1244" s="635"/>
      <c r="K1244" s="635"/>
      <c r="L1244" s="635"/>
      <c r="M1244" s="635"/>
      <c r="N1244" s="635"/>
      <c r="O1244" s="635"/>
      <c r="P1244" s="635"/>
      <c r="Q1244" s="635"/>
      <c r="R1244" s="635"/>
      <c r="S1244" s="635"/>
      <c r="T1244" s="635"/>
      <c r="U1244" s="635"/>
      <c r="V1244" s="635"/>
      <c r="W1244" s="635"/>
    </row>
    <row r="1245" spans="1:256" s="636" customFormat="1" ht="28.5" x14ac:dyDescent="0.3">
      <c r="A1245" s="580" t="s">
        <v>12</v>
      </c>
      <c r="B1245" s="595" t="s">
        <v>368</v>
      </c>
      <c r="C1245" s="645" t="s">
        <v>69</v>
      </c>
      <c r="D1245" s="566">
        <v>1</v>
      </c>
      <c r="E1245" s="481"/>
      <c r="F1245" s="484">
        <f>+E1245*D1245</f>
        <v>0</v>
      </c>
      <c r="G1245" s="635"/>
      <c r="H1245" s="635"/>
      <c r="I1245" s="635"/>
      <c r="J1245" s="635"/>
      <c r="K1245" s="635"/>
      <c r="L1245" s="635"/>
      <c r="M1245" s="635"/>
      <c r="N1245" s="635"/>
      <c r="O1245" s="635"/>
      <c r="P1245" s="635"/>
      <c r="Q1245" s="635"/>
      <c r="R1245" s="635"/>
      <c r="S1245" s="635"/>
      <c r="T1245" s="635"/>
      <c r="U1245" s="635"/>
      <c r="V1245" s="635"/>
      <c r="W1245" s="635"/>
    </row>
    <row r="1246" spans="1:256" s="636" customFormat="1" x14ac:dyDescent="0.3">
      <c r="A1246" s="580"/>
      <c r="B1246" s="595"/>
      <c r="C1246" s="646"/>
      <c r="D1246" s="566"/>
      <c r="E1246" s="481"/>
      <c r="F1246" s="582"/>
      <c r="G1246" s="635"/>
      <c r="H1246" s="635"/>
      <c r="I1246" s="635"/>
      <c r="J1246" s="635"/>
      <c r="K1246" s="635"/>
      <c r="L1246" s="635"/>
      <c r="M1246" s="635"/>
      <c r="N1246" s="635"/>
      <c r="O1246" s="635"/>
      <c r="P1246" s="635"/>
      <c r="Q1246" s="635"/>
      <c r="R1246" s="635"/>
      <c r="S1246" s="635"/>
      <c r="T1246" s="635"/>
      <c r="U1246" s="635"/>
      <c r="V1246" s="635"/>
      <c r="W1246" s="635"/>
    </row>
    <row r="1247" spans="1:256" s="636" customFormat="1" ht="57" x14ac:dyDescent="0.3">
      <c r="A1247" s="580" t="s">
        <v>14</v>
      </c>
      <c r="B1247" s="595" t="s">
        <v>369</v>
      </c>
      <c r="C1247" s="566" t="s">
        <v>69</v>
      </c>
      <c r="D1247" s="566">
        <v>1</v>
      </c>
      <c r="E1247" s="481"/>
      <c r="F1247" s="484">
        <f>+E1247*D1247</f>
        <v>0</v>
      </c>
      <c r="G1247" s="635"/>
      <c r="H1247" s="635"/>
      <c r="I1247" s="635"/>
      <c r="J1247" s="635"/>
      <c r="K1247" s="635"/>
      <c r="L1247" s="635"/>
      <c r="M1247" s="635"/>
      <c r="N1247" s="635"/>
      <c r="O1247" s="635"/>
      <c r="P1247" s="635"/>
      <c r="Q1247" s="635"/>
      <c r="R1247" s="635"/>
      <c r="S1247" s="635"/>
      <c r="T1247" s="635"/>
      <c r="U1247" s="635"/>
      <c r="V1247" s="635"/>
      <c r="W1247" s="635"/>
    </row>
    <row r="1248" spans="1:256" s="636" customFormat="1" x14ac:dyDescent="0.3">
      <c r="A1248" s="580"/>
      <c r="B1248" s="595"/>
      <c r="C1248" s="566"/>
      <c r="D1248" s="566"/>
      <c r="E1248" s="481"/>
      <c r="F1248" s="582"/>
      <c r="G1248" s="635"/>
      <c r="H1248" s="635"/>
      <c r="I1248" s="635"/>
      <c r="J1248" s="635"/>
      <c r="K1248" s="635"/>
      <c r="L1248" s="635"/>
      <c r="M1248" s="635"/>
      <c r="N1248" s="635"/>
      <c r="O1248" s="635"/>
      <c r="P1248" s="635"/>
      <c r="Q1248" s="635"/>
      <c r="R1248" s="635"/>
      <c r="S1248" s="635"/>
      <c r="T1248" s="635"/>
      <c r="U1248" s="635"/>
      <c r="V1248" s="635"/>
      <c r="W1248" s="635"/>
    </row>
    <row r="1249" spans="1:256" s="636" customFormat="1" x14ac:dyDescent="0.3">
      <c r="A1249" s="624"/>
      <c r="B1249" s="625"/>
      <c r="C1249" s="566"/>
      <c r="D1249" s="626"/>
      <c r="E1249" s="481"/>
      <c r="F1249" s="459"/>
      <c r="G1249" s="635"/>
      <c r="H1249" s="635"/>
      <c r="I1249" s="635"/>
      <c r="J1249" s="635"/>
      <c r="K1249" s="635"/>
      <c r="L1249" s="635"/>
      <c r="M1249" s="635"/>
      <c r="N1249" s="635"/>
      <c r="O1249" s="635"/>
      <c r="P1249" s="635"/>
      <c r="Q1249" s="635"/>
      <c r="R1249" s="635"/>
      <c r="S1249" s="635"/>
      <c r="T1249" s="635"/>
      <c r="U1249" s="635"/>
      <c r="V1249" s="635"/>
      <c r="W1249" s="635"/>
    </row>
    <row r="1250" spans="1:256" s="636" customFormat="1" x14ac:dyDescent="0.3">
      <c r="A1250" s="624"/>
      <c r="B1250" s="628" t="s">
        <v>43</v>
      </c>
      <c r="C1250" s="566"/>
      <c r="D1250" s="626"/>
      <c r="E1250" s="481"/>
      <c r="F1250" s="481">
        <f>SUM(F1243:F1248)</f>
        <v>0</v>
      </c>
      <c r="G1250" s="635"/>
      <c r="H1250" s="635"/>
      <c r="I1250" s="635"/>
      <c r="J1250" s="635"/>
      <c r="K1250" s="635"/>
      <c r="L1250" s="635"/>
      <c r="M1250" s="635"/>
      <c r="N1250" s="635"/>
      <c r="O1250" s="635"/>
      <c r="P1250" s="635"/>
      <c r="Q1250" s="635"/>
      <c r="R1250" s="635"/>
      <c r="S1250" s="635"/>
      <c r="T1250" s="635"/>
      <c r="U1250" s="635"/>
      <c r="V1250" s="635"/>
      <c r="W1250" s="635"/>
    </row>
    <row r="1251" spans="1:256" s="636" customFormat="1" x14ac:dyDescent="0.3">
      <c r="A1251" s="624"/>
      <c r="B1251" s="625"/>
      <c r="C1251" s="566"/>
      <c r="D1251" s="626"/>
      <c r="E1251" s="476"/>
      <c r="F1251" s="471"/>
      <c r="G1251" s="635"/>
      <c r="H1251" s="635"/>
      <c r="I1251" s="635"/>
      <c r="J1251" s="635"/>
      <c r="K1251" s="635"/>
      <c r="L1251" s="635"/>
      <c r="M1251" s="635"/>
      <c r="N1251" s="635"/>
      <c r="O1251" s="635"/>
      <c r="P1251" s="635"/>
      <c r="Q1251" s="635"/>
      <c r="R1251" s="635"/>
      <c r="S1251" s="635"/>
      <c r="T1251" s="635"/>
      <c r="U1251" s="635"/>
      <c r="V1251" s="635"/>
      <c r="W1251" s="635"/>
    </row>
    <row r="1252" spans="1:256" s="636" customFormat="1" x14ac:dyDescent="0.3">
      <c r="A1252" s="624"/>
      <c r="B1252" s="629"/>
      <c r="C1252" s="606"/>
      <c r="D1252" s="626"/>
      <c r="E1252" s="476"/>
      <c r="F1252" s="481"/>
      <c r="G1252" s="635"/>
      <c r="H1252" s="635"/>
      <c r="I1252" s="635"/>
      <c r="J1252" s="635"/>
      <c r="K1252" s="635"/>
      <c r="L1252" s="635"/>
      <c r="M1252" s="635"/>
      <c r="N1252" s="635"/>
      <c r="O1252" s="635"/>
      <c r="P1252" s="635"/>
      <c r="Q1252" s="635"/>
      <c r="R1252" s="635"/>
      <c r="S1252" s="635"/>
      <c r="T1252" s="635"/>
      <c r="U1252" s="635"/>
      <c r="V1252" s="635"/>
      <c r="W1252" s="635"/>
    </row>
    <row r="1253" spans="1:256" s="636" customFormat="1" x14ac:dyDescent="0.3">
      <c r="A1253" s="624"/>
      <c r="B1253" s="629"/>
      <c r="C1253" s="606"/>
      <c r="D1253" s="626"/>
      <c r="E1253" s="476"/>
      <c r="F1253" s="481"/>
      <c r="G1253" s="635"/>
      <c r="H1253" s="635"/>
      <c r="I1253" s="635"/>
      <c r="J1253" s="635"/>
      <c r="K1253" s="635"/>
      <c r="L1253" s="635"/>
      <c r="M1253" s="635"/>
      <c r="N1253" s="635"/>
      <c r="O1253" s="635"/>
      <c r="P1253" s="635"/>
      <c r="Q1253" s="635"/>
      <c r="R1253" s="635"/>
      <c r="S1253" s="635"/>
      <c r="T1253" s="635"/>
      <c r="U1253" s="635"/>
      <c r="V1253" s="635"/>
      <c r="W1253" s="635"/>
    </row>
    <row r="1254" spans="1:256" s="636" customFormat="1" ht="28.5" x14ac:dyDescent="0.3">
      <c r="A1254" s="624"/>
      <c r="B1254" s="630" t="s">
        <v>68</v>
      </c>
      <c r="C1254" s="606"/>
      <c r="D1254" s="631" t="s">
        <v>349</v>
      </c>
      <c r="E1254" s="476"/>
      <c r="F1254" s="481"/>
      <c r="G1254" s="635"/>
      <c r="H1254" s="635"/>
      <c r="I1254" s="635"/>
      <c r="J1254" s="635"/>
      <c r="K1254" s="635"/>
      <c r="L1254" s="635"/>
      <c r="M1254" s="635"/>
      <c r="N1254" s="635"/>
      <c r="O1254" s="635"/>
      <c r="P1254" s="635"/>
      <c r="Q1254" s="635"/>
      <c r="R1254" s="635"/>
      <c r="S1254" s="635"/>
      <c r="T1254" s="635"/>
      <c r="U1254" s="635"/>
      <c r="V1254" s="635"/>
      <c r="W1254" s="635"/>
    </row>
    <row r="1255" spans="1:256" s="636" customFormat="1" x14ac:dyDescent="0.3">
      <c r="A1255" s="624"/>
      <c r="B1255" s="630"/>
      <c r="C1255" s="606"/>
      <c r="D1255" s="631"/>
      <c r="E1255" s="476"/>
      <c r="F1255" s="481"/>
      <c r="G1255" s="635"/>
      <c r="H1255" s="635"/>
      <c r="I1255" s="635"/>
      <c r="J1255" s="635"/>
      <c r="K1255" s="635"/>
      <c r="L1255" s="635"/>
      <c r="M1255" s="635"/>
      <c r="N1255" s="635"/>
      <c r="O1255" s="635"/>
      <c r="P1255" s="635"/>
      <c r="Q1255" s="635"/>
      <c r="R1255" s="635"/>
      <c r="S1255" s="635"/>
      <c r="T1255" s="635"/>
      <c r="U1255" s="635"/>
      <c r="V1255" s="635"/>
      <c r="W1255" s="635"/>
    </row>
    <row r="1256" spans="1:256" s="636" customFormat="1" x14ac:dyDescent="0.3">
      <c r="A1256" s="624"/>
      <c r="B1256" s="629"/>
      <c r="C1256" s="606"/>
      <c r="D1256" s="7" t="s">
        <v>370</v>
      </c>
      <c r="E1256" s="476"/>
      <c r="F1256" s="481">
        <f>+F1237</f>
        <v>0</v>
      </c>
      <c r="G1256" s="635"/>
      <c r="H1256" s="635"/>
      <c r="I1256" s="635"/>
      <c r="J1256" s="635"/>
      <c r="K1256" s="635"/>
      <c r="L1256" s="635"/>
      <c r="M1256" s="635"/>
      <c r="N1256" s="635"/>
      <c r="O1256" s="635"/>
      <c r="P1256" s="635"/>
      <c r="Q1256" s="635"/>
      <c r="R1256" s="635"/>
      <c r="S1256" s="635"/>
      <c r="T1256" s="635"/>
      <c r="U1256" s="635"/>
      <c r="V1256" s="635"/>
      <c r="W1256" s="635"/>
    </row>
    <row r="1257" spans="1:256" s="636" customFormat="1" x14ac:dyDescent="0.3">
      <c r="A1257" s="624"/>
      <c r="B1257" s="629"/>
      <c r="C1257" s="606"/>
      <c r="D1257" s="7"/>
      <c r="E1257" s="476"/>
      <c r="F1257" s="481"/>
      <c r="G1257" s="635"/>
      <c r="H1257" s="635"/>
      <c r="I1257" s="635"/>
      <c r="J1257" s="635"/>
      <c r="K1257" s="635"/>
      <c r="L1257" s="635"/>
      <c r="M1257" s="635"/>
      <c r="N1257" s="635"/>
      <c r="O1257" s="635"/>
      <c r="P1257" s="635"/>
      <c r="Q1257" s="635"/>
      <c r="R1257" s="635"/>
      <c r="S1257" s="635"/>
      <c r="T1257" s="635"/>
      <c r="U1257" s="635"/>
      <c r="V1257" s="635"/>
      <c r="W1257" s="635"/>
    </row>
    <row r="1258" spans="1:256" s="153" customFormat="1" ht="15.95" customHeight="1" x14ac:dyDescent="0.3">
      <c r="A1258" s="624"/>
      <c r="B1258" s="629"/>
      <c r="C1258" s="606"/>
      <c r="D1258" s="7" t="s">
        <v>371</v>
      </c>
      <c r="E1258" s="476"/>
      <c r="F1258" s="481">
        <f>+F1250</f>
        <v>0</v>
      </c>
      <c r="G1258" s="647"/>
      <c r="H1258" s="647"/>
      <c r="I1258" s="647"/>
      <c r="J1258" s="647"/>
      <c r="K1258" s="647"/>
      <c r="L1258" s="647"/>
      <c r="M1258" s="647"/>
      <c r="N1258" s="647"/>
      <c r="O1258" s="647"/>
      <c r="P1258" s="647"/>
      <c r="Q1258" s="647"/>
      <c r="R1258" s="647"/>
      <c r="S1258" s="647"/>
      <c r="T1258" s="647"/>
      <c r="U1258" s="647"/>
      <c r="V1258" s="647"/>
      <c r="W1258" s="647"/>
      <c r="X1258" s="647"/>
      <c r="Y1258" s="647"/>
      <c r="Z1258" s="647"/>
      <c r="AA1258" s="647"/>
      <c r="AB1258" s="647"/>
      <c r="AC1258" s="647"/>
      <c r="AD1258" s="647"/>
      <c r="AE1258" s="647"/>
      <c r="AF1258" s="647"/>
      <c r="AG1258" s="647"/>
      <c r="AH1258" s="647"/>
      <c r="AI1258" s="647"/>
      <c r="AJ1258" s="647"/>
      <c r="AK1258" s="647"/>
      <c r="AL1258" s="647"/>
      <c r="AM1258" s="647"/>
      <c r="AN1258" s="647"/>
      <c r="AO1258" s="647"/>
      <c r="AP1258" s="647"/>
      <c r="AQ1258" s="647"/>
      <c r="AR1258" s="647"/>
      <c r="AS1258" s="647"/>
      <c r="AT1258" s="647"/>
      <c r="AU1258" s="647"/>
      <c r="AV1258" s="647"/>
      <c r="AW1258" s="647"/>
      <c r="AX1258" s="647"/>
      <c r="AY1258" s="647"/>
      <c r="AZ1258" s="647"/>
      <c r="BA1258" s="647"/>
      <c r="BB1258" s="647"/>
      <c r="BC1258" s="647"/>
      <c r="BD1258" s="647"/>
      <c r="BE1258" s="647"/>
      <c r="BF1258" s="647"/>
      <c r="BG1258" s="647"/>
      <c r="BH1258" s="647"/>
      <c r="BI1258" s="647"/>
      <c r="BJ1258" s="647"/>
      <c r="BK1258" s="647"/>
      <c r="BL1258" s="647"/>
      <c r="BM1258" s="647"/>
      <c r="BN1258" s="647"/>
      <c r="BO1258" s="647"/>
      <c r="BP1258" s="647"/>
      <c r="BQ1258" s="647"/>
      <c r="BR1258" s="647"/>
      <c r="BS1258" s="647"/>
      <c r="BT1258" s="647"/>
      <c r="BU1258" s="647"/>
      <c r="BV1258" s="647"/>
      <c r="BW1258" s="647"/>
      <c r="BX1258" s="647"/>
      <c r="BY1258" s="647"/>
      <c r="BZ1258" s="647"/>
      <c r="CA1258" s="647"/>
      <c r="CB1258" s="647"/>
      <c r="CC1258" s="647"/>
      <c r="CD1258" s="647"/>
      <c r="CE1258" s="647"/>
      <c r="CF1258" s="647"/>
      <c r="CG1258" s="647"/>
      <c r="CH1258" s="647"/>
      <c r="CI1258" s="647"/>
      <c r="CJ1258" s="647"/>
      <c r="CK1258" s="647"/>
      <c r="CL1258" s="647"/>
      <c r="CM1258" s="647"/>
      <c r="CN1258" s="647"/>
      <c r="CO1258" s="647"/>
      <c r="CP1258" s="647"/>
      <c r="CQ1258" s="647"/>
      <c r="CR1258" s="647"/>
      <c r="CS1258" s="647"/>
      <c r="CT1258" s="647"/>
      <c r="CU1258" s="647"/>
      <c r="CV1258" s="647"/>
      <c r="CW1258" s="647"/>
      <c r="CX1258" s="647"/>
      <c r="CY1258" s="647"/>
      <c r="CZ1258" s="647"/>
      <c r="DA1258" s="647"/>
      <c r="DB1258" s="647"/>
      <c r="DC1258" s="647"/>
      <c r="DD1258" s="647"/>
      <c r="DE1258" s="647"/>
      <c r="DF1258" s="647"/>
      <c r="DG1258" s="647"/>
      <c r="DH1258" s="647"/>
      <c r="DI1258" s="647"/>
      <c r="DJ1258" s="647"/>
      <c r="DK1258" s="647"/>
      <c r="DL1258" s="647"/>
      <c r="DM1258" s="647"/>
      <c r="DN1258" s="647"/>
      <c r="DO1258" s="647"/>
      <c r="DP1258" s="647"/>
      <c r="DQ1258" s="647"/>
      <c r="DR1258" s="647"/>
      <c r="DS1258" s="647"/>
      <c r="DT1258" s="647"/>
      <c r="DU1258" s="647"/>
      <c r="DV1258" s="647"/>
      <c r="DW1258" s="647"/>
      <c r="DX1258" s="647"/>
      <c r="DY1258" s="647"/>
      <c r="DZ1258" s="647"/>
      <c r="EA1258" s="647"/>
      <c r="EB1258" s="647"/>
      <c r="EC1258" s="647"/>
      <c r="ED1258" s="647"/>
      <c r="EE1258" s="647"/>
      <c r="EF1258" s="647"/>
      <c r="EG1258" s="647"/>
      <c r="EH1258" s="647"/>
      <c r="EI1258" s="647"/>
      <c r="EJ1258" s="647"/>
      <c r="EK1258" s="647"/>
      <c r="EL1258" s="647"/>
      <c r="EM1258" s="647"/>
      <c r="EN1258" s="647"/>
      <c r="EO1258" s="647"/>
      <c r="EP1258" s="647"/>
      <c r="EQ1258" s="647"/>
      <c r="ER1258" s="647"/>
      <c r="ES1258" s="647"/>
      <c r="ET1258" s="647"/>
      <c r="EU1258" s="647"/>
      <c r="EV1258" s="647"/>
      <c r="EW1258" s="647"/>
      <c r="EX1258" s="647"/>
      <c r="EY1258" s="647"/>
      <c r="EZ1258" s="647"/>
      <c r="FA1258" s="647"/>
      <c r="FB1258" s="647"/>
      <c r="FC1258" s="647"/>
      <c r="FD1258" s="647"/>
      <c r="FE1258" s="647"/>
      <c r="FF1258" s="647"/>
      <c r="FG1258" s="647"/>
      <c r="FH1258" s="647"/>
      <c r="FI1258" s="647"/>
      <c r="FJ1258" s="647"/>
      <c r="FK1258" s="647"/>
      <c r="FL1258" s="647"/>
      <c r="FM1258" s="647"/>
      <c r="FN1258" s="647"/>
      <c r="FO1258" s="647"/>
      <c r="FP1258" s="647"/>
      <c r="FQ1258" s="647"/>
      <c r="FR1258" s="647"/>
      <c r="FS1258" s="647"/>
      <c r="FT1258" s="647"/>
      <c r="FU1258" s="647"/>
      <c r="FV1258" s="647"/>
      <c r="FW1258" s="647"/>
      <c r="FX1258" s="647"/>
      <c r="FY1258" s="647"/>
      <c r="FZ1258" s="647"/>
      <c r="GA1258" s="647"/>
      <c r="GB1258" s="647"/>
      <c r="GC1258" s="647"/>
      <c r="GD1258" s="647"/>
      <c r="GE1258" s="647"/>
      <c r="GF1258" s="647"/>
      <c r="GG1258" s="647"/>
      <c r="GH1258" s="647"/>
      <c r="GI1258" s="647"/>
      <c r="GJ1258" s="647"/>
      <c r="GK1258" s="647"/>
      <c r="GL1258" s="647"/>
      <c r="GM1258" s="647"/>
      <c r="GN1258" s="647"/>
      <c r="GO1258" s="647"/>
      <c r="GP1258" s="647"/>
      <c r="GQ1258" s="647"/>
      <c r="GR1258" s="647"/>
      <c r="GS1258" s="647"/>
      <c r="GT1258" s="647"/>
      <c r="GU1258" s="647"/>
      <c r="GV1258" s="647"/>
      <c r="GW1258" s="647"/>
      <c r="GX1258" s="647"/>
      <c r="GY1258" s="647"/>
      <c r="GZ1258" s="647"/>
      <c r="HA1258" s="647"/>
      <c r="HB1258" s="647"/>
      <c r="HC1258" s="647"/>
      <c r="HD1258" s="647"/>
      <c r="HE1258" s="647"/>
      <c r="HF1258" s="647"/>
      <c r="HG1258" s="647"/>
      <c r="HH1258" s="647"/>
      <c r="HI1258" s="647"/>
      <c r="HJ1258" s="647"/>
      <c r="HK1258" s="647"/>
      <c r="HL1258" s="647"/>
      <c r="HM1258" s="647"/>
      <c r="HN1258" s="647"/>
      <c r="HO1258" s="647"/>
      <c r="HP1258" s="647"/>
      <c r="HQ1258" s="647"/>
      <c r="HR1258" s="647"/>
      <c r="HS1258" s="647"/>
      <c r="HT1258" s="647"/>
      <c r="HU1258" s="647"/>
      <c r="HV1258" s="647"/>
      <c r="HW1258" s="647"/>
      <c r="HX1258" s="647"/>
      <c r="HY1258" s="647"/>
      <c r="HZ1258" s="647"/>
      <c r="IA1258" s="647"/>
      <c r="IB1258" s="647"/>
      <c r="IC1258" s="647"/>
      <c r="ID1258" s="647"/>
      <c r="IE1258" s="647"/>
      <c r="IF1258" s="647"/>
      <c r="IG1258" s="647"/>
      <c r="IH1258" s="647"/>
      <c r="II1258" s="647"/>
      <c r="IJ1258" s="647"/>
      <c r="IK1258" s="647"/>
      <c r="IL1258" s="647"/>
      <c r="IM1258" s="647"/>
      <c r="IN1258" s="647"/>
      <c r="IO1258" s="647"/>
      <c r="IP1258" s="647"/>
      <c r="IQ1258" s="647"/>
      <c r="IR1258" s="647"/>
      <c r="IS1258" s="647"/>
      <c r="IT1258" s="647"/>
      <c r="IU1258" s="647"/>
      <c r="IV1258" s="647"/>
    </row>
    <row r="1259" spans="1:256" s="153" customFormat="1" ht="30.75" customHeight="1" x14ac:dyDescent="0.3">
      <c r="A1259" s="624"/>
      <c r="B1259" s="629"/>
      <c r="C1259" s="606"/>
      <c r="D1259" s="648" t="s">
        <v>0</v>
      </c>
      <c r="E1259" s="473"/>
      <c r="F1259" s="481"/>
      <c r="G1259" s="647"/>
      <c r="H1259" s="647"/>
      <c r="I1259" s="647"/>
      <c r="J1259" s="647"/>
      <c r="K1259" s="647"/>
      <c r="L1259" s="647"/>
      <c r="M1259" s="647"/>
      <c r="N1259" s="647"/>
      <c r="O1259" s="647"/>
      <c r="P1259" s="647"/>
      <c r="Q1259" s="647"/>
      <c r="R1259" s="647"/>
      <c r="S1259" s="647"/>
      <c r="T1259" s="647"/>
      <c r="U1259" s="647"/>
      <c r="V1259" s="647"/>
      <c r="W1259" s="647"/>
      <c r="X1259" s="647"/>
      <c r="Y1259" s="647"/>
      <c r="Z1259" s="647"/>
      <c r="AA1259" s="647"/>
      <c r="AB1259" s="647"/>
      <c r="AC1259" s="647"/>
      <c r="AD1259" s="647"/>
      <c r="AE1259" s="647"/>
      <c r="AF1259" s="647"/>
      <c r="AG1259" s="647"/>
      <c r="AH1259" s="647"/>
      <c r="AI1259" s="647"/>
      <c r="AJ1259" s="647"/>
      <c r="AK1259" s="647"/>
      <c r="AL1259" s="647"/>
      <c r="AM1259" s="647"/>
      <c r="AN1259" s="647"/>
      <c r="AO1259" s="647"/>
      <c r="AP1259" s="647"/>
      <c r="AQ1259" s="647"/>
      <c r="AR1259" s="647"/>
      <c r="AS1259" s="647"/>
      <c r="AT1259" s="647"/>
      <c r="AU1259" s="647"/>
      <c r="AV1259" s="647"/>
      <c r="AW1259" s="647"/>
      <c r="AX1259" s="647"/>
      <c r="AY1259" s="647"/>
      <c r="AZ1259" s="647"/>
      <c r="BA1259" s="647"/>
      <c r="BB1259" s="647"/>
      <c r="BC1259" s="647"/>
      <c r="BD1259" s="647"/>
      <c r="BE1259" s="647"/>
      <c r="BF1259" s="647"/>
      <c r="BG1259" s="647"/>
      <c r="BH1259" s="647"/>
      <c r="BI1259" s="647"/>
      <c r="BJ1259" s="647"/>
      <c r="BK1259" s="647"/>
      <c r="BL1259" s="647"/>
      <c r="BM1259" s="647"/>
      <c r="BN1259" s="647"/>
      <c r="BO1259" s="647"/>
      <c r="BP1259" s="647"/>
      <c r="BQ1259" s="647"/>
      <c r="BR1259" s="647"/>
      <c r="BS1259" s="647"/>
      <c r="BT1259" s="647"/>
      <c r="BU1259" s="647"/>
      <c r="BV1259" s="647"/>
      <c r="BW1259" s="647"/>
      <c r="BX1259" s="647"/>
      <c r="BY1259" s="647"/>
      <c r="BZ1259" s="647"/>
      <c r="CA1259" s="647"/>
      <c r="CB1259" s="647"/>
      <c r="CC1259" s="647"/>
      <c r="CD1259" s="647"/>
      <c r="CE1259" s="647"/>
      <c r="CF1259" s="647"/>
      <c r="CG1259" s="647"/>
      <c r="CH1259" s="647"/>
      <c r="CI1259" s="647"/>
      <c r="CJ1259" s="647"/>
      <c r="CK1259" s="647"/>
      <c r="CL1259" s="647"/>
      <c r="CM1259" s="647"/>
      <c r="CN1259" s="647"/>
      <c r="CO1259" s="647"/>
      <c r="CP1259" s="647"/>
      <c r="CQ1259" s="647"/>
      <c r="CR1259" s="647"/>
      <c r="CS1259" s="647"/>
      <c r="CT1259" s="647"/>
      <c r="CU1259" s="647"/>
      <c r="CV1259" s="647"/>
      <c r="CW1259" s="647"/>
      <c r="CX1259" s="647"/>
      <c r="CY1259" s="647"/>
      <c r="CZ1259" s="647"/>
      <c r="DA1259" s="647"/>
      <c r="DB1259" s="647"/>
      <c r="DC1259" s="647"/>
      <c r="DD1259" s="647"/>
      <c r="DE1259" s="647"/>
      <c r="DF1259" s="647"/>
      <c r="DG1259" s="647"/>
      <c r="DH1259" s="647"/>
      <c r="DI1259" s="647"/>
      <c r="DJ1259" s="647"/>
      <c r="DK1259" s="647"/>
      <c r="DL1259" s="647"/>
      <c r="DM1259" s="647"/>
      <c r="DN1259" s="647"/>
      <c r="DO1259" s="647"/>
      <c r="DP1259" s="647"/>
      <c r="DQ1259" s="647"/>
      <c r="DR1259" s="647"/>
      <c r="DS1259" s="647"/>
      <c r="DT1259" s="647"/>
      <c r="DU1259" s="647"/>
      <c r="DV1259" s="647"/>
      <c r="DW1259" s="647"/>
      <c r="DX1259" s="647"/>
      <c r="DY1259" s="647"/>
      <c r="DZ1259" s="647"/>
      <c r="EA1259" s="647"/>
      <c r="EB1259" s="647"/>
      <c r="EC1259" s="647"/>
      <c r="ED1259" s="647"/>
      <c r="EE1259" s="647"/>
      <c r="EF1259" s="647"/>
      <c r="EG1259" s="647"/>
      <c r="EH1259" s="647"/>
      <c r="EI1259" s="647"/>
      <c r="EJ1259" s="647"/>
      <c r="EK1259" s="647"/>
      <c r="EL1259" s="647"/>
      <c r="EM1259" s="647"/>
      <c r="EN1259" s="647"/>
      <c r="EO1259" s="647"/>
      <c r="EP1259" s="647"/>
      <c r="EQ1259" s="647"/>
      <c r="ER1259" s="647"/>
      <c r="ES1259" s="647"/>
      <c r="ET1259" s="647"/>
      <c r="EU1259" s="647"/>
      <c r="EV1259" s="647"/>
      <c r="EW1259" s="647"/>
      <c r="EX1259" s="647"/>
      <c r="EY1259" s="647"/>
      <c r="EZ1259" s="647"/>
      <c r="FA1259" s="647"/>
      <c r="FB1259" s="647"/>
      <c r="FC1259" s="647"/>
      <c r="FD1259" s="647"/>
      <c r="FE1259" s="647"/>
      <c r="FF1259" s="647"/>
      <c r="FG1259" s="647"/>
      <c r="FH1259" s="647"/>
      <c r="FI1259" s="647"/>
      <c r="FJ1259" s="647"/>
      <c r="FK1259" s="647"/>
      <c r="FL1259" s="647"/>
      <c r="FM1259" s="647"/>
      <c r="FN1259" s="647"/>
      <c r="FO1259" s="647"/>
      <c r="FP1259" s="647"/>
      <c r="FQ1259" s="647"/>
      <c r="FR1259" s="647"/>
      <c r="FS1259" s="647"/>
      <c r="FT1259" s="647"/>
      <c r="FU1259" s="647"/>
      <c r="FV1259" s="647"/>
      <c r="FW1259" s="647"/>
      <c r="FX1259" s="647"/>
      <c r="FY1259" s="647"/>
      <c r="FZ1259" s="647"/>
      <c r="GA1259" s="647"/>
      <c r="GB1259" s="647"/>
      <c r="GC1259" s="647"/>
      <c r="GD1259" s="647"/>
      <c r="GE1259" s="647"/>
      <c r="GF1259" s="647"/>
      <c r="GG1259" s="647"/>
      <c r="GH1259" s="647"/>
      <c r="GI1259" s="647"/>
      <c r="GJ1259" s="647"/>
      <c r="GK1259" s="647"/>
      <c r="GL1259" s="647"/>
      <c r="GM1259" s="647"/>
      <c r="GN1259" s="647"/>
      <c r="GO1259" s="647"/>
      <c r="GP1259" s="647"/>
      <c r="GQ1259" s="647"/>
      <c r="GR1259" s="647"/>
      <c r="GS1259" s="647"/>
      <c r="GT1259" s="647"/>
      <c r="GU1259" s="647"/>
      <c r="GV1259" s="647"/>
      <c r="GW1259" s="647"/>
      <c r="GX1259" s="647"/>
      <c r="GY1259" s="647"/>
      <c r="GZ1259" s="647"/>
      <c r="HA1259" s="647"/>
      <c r="HB1259" s="647"/>
      <c r="HC1259" s="647"/>
      <c r="HD1259" s="647"/>
      <c r="HE1259" s="647"/>
      <c r="HF1259" s="647"/>
      <c r="HG1259" s="647"/>
      <c r="HH1259" s="647"/>
      <c r="HI1259" s="647"/>
      <c r="HJ1259" s="647"/>
      <c r="HK1259" s="647"/>
      <c r="HL1259" s="647"/>
      <c r="HM1259" s="647"/>
      <c r="HN1259" s="647"/>
      <c r="HO1259" s="647"/>
      <c r="HP1259" s="647"/>
      <c r="HQ1259" s="647"/>
      <c r="HR1259" s="647"/>
      <c r="HS1259" s="647"/>
      <c r="HT1259" s="647"/>
      <c r="HU1259" s="647"/>
      <c r="HV1259" s="647"/>
      <c r="HW1259" s="647"/>
      <c r="HX1259" s="647"/>
      <c r="HY1259" s="647"/>
      <c r="HZ1259" s="647"/>
      <c r="IA1259" s="647"/>
      <c r="IB1259" s="647"/>
      <c r="IC1259" s="647"/>
      <c r="ID1259" s="647"/>
      <c r="IE1259" s="647"/>
      <c r="IF1259" s="647"/>
      <c r="IG1259" s="647"/>
      <c r="IH1259" s="647"/>
      <c r="II1259" s="647"/>
      <c r="IJ1259" s="647"/>
      <c r="IK1259" s="647"/>
      <c r="IL1259" s="647"/>
      <c r="IM1259" s="647"/>
      <c r="IN1259" s="647"/>
      <c r="IO1259" s="647"/>
      <c r="IP1259" s="647"/>
      <c r="IQ1259" s="647"/>
      <c r="IR1259" s="647"/>
      <c r="IS1259" s="647"/>
      <c r="IT1259" s="647"/>
      <c r="IU1259" s="647"/>
      <c r="IV1259" s="647"/>
    </row>
    <row r="1260" spans="1:256" s="153" customFormat="1" ht="15.95" customHeight="1" x14ac:dyDescent="0.3">
      <c r="A1260" s="580"/>
      <c r="B1260" s="588"/>
      <c r="C1260" s="462"/>
      <c r="D1260" s="462"/>
      <c r="E1260" s="473"/>
      <c r="F1260" s="582"/>
      <c r="G1260" s="647"/>
      <c r="H1260" s="647"/>
      <c r="I1260" s="647"/>
      <c r="J1260" s="647"/>
      <c r="K1260" s="647"/>
      <c r="L1260" s="647"/>
      <c r="M1260" s="647"/>
      <c r="N1260" s="647"/>
      <c r="O1260" s="647"/>
      <c r="P1260" s="647"/>
      <c r="Q1260" s="647"/>
      <c r="R1260" s="647"/>
      <c r="S1260" s="647"/>
      <c r="T1260" s="647"/>
      <c r="U1260" s="647"/>
      <c r="V1260" s="647"/>
      <c r="W1260" s="647"/>
      <c r="X1260" s="647"/>
      <c r="Y1260" s="647"/>
      <c r="Z1260" s="647"/>
      <c r="AA1260" s="647"/>
      <c r="AB1260" s="647"/>
      <c r="AC1260" s="647"/>
      <c r="AD1260" s="647"/>
      <c r="AE1260" s="647"/>
      <c r="AF1260" s="647"/>
      <c r="AG1260" s="647"/>
      <c r="AH1260" s="647"/>
      <c r="AI1260" s="647"/>
      <c r="AJ1260" s="647"/>
      <c r="AK1260" s="647"/>
      <c r="AL1260" s="647"/>
      <c r="AM1260" s="647"/>
      <c r="AN1260" s="647"/>
      <c r="AO1260" s="647"/>
      <c r="AP1260" s="647"/>
      <c r="AQ1260" s="647"/>
      <c r="AR1260" s="647"/>
      <c r="AS1260" s="647"/>
      <c r="AT1260" s="647"/>
      <c r="AU1260" s="647"/>
      <c r="AV1260" s="647"/>
      <c r="AW1260" s="647"/>
      <c r="AX1260" s="647"/>
      <c r="AY1260" s="647"/>
      <c r="AZ1260" s="647"/>
      <c r="BA1260" s="647"/>
      <c r="BB1260" s="647"/>
      <c r="BC1260" s="647"/>
      <c r="BD1260" s="647"/>
      <c r="BE1260" s="647"/>
      <c r="BF1260" s="647"/>
      <c r="BG1260" s="647"/>
      <c r="BH1260" s="647"/>
      <c r="BI1260" s="647"/>
      <c r="BJ1260" s="647"/>
      <c r="BK1260" s="647"/>
      <c r="BL1260" s="647"/>
      <c r="BM1260" s="647"/>
      <c r="BN1260" s="647"/>
      <c r="BO1260" s="647"/>
      <c r="BP1260" s="647"/>
      <c r="BQ1260" s="647"/>
      <c r="BR1260" s="647"/>
      <c r="BS1260" s="647"/>
      <c r="BT1260" s="647"/>
      <c r="BU1260" s="647"/>
      <c r="BV1260" s="647"/>
      <c r="BW1260" s="647"/>
      <c r="BX1260" s="647"/>
      <c r="BY1260" s="647"/>
      <c r="BZ1260" s="647"/>
      <c r="CA1260" s="647"/>
      <c r="CB1260" s="647"/>
      <c r="CC1260" s="647"/>
      <c r="CD1260" s="647"/>
      <c r="CE1260" s="647"/>
      <c r="CF1260" s="647"/>
      <c r="CG1260" s="647"/>
      <c r="CH1260" s="647"/>
      <c r="CI1260" s="647"/>
      <c r="CJ1260" s="647"/>
      <c r="CK1260" s="647"/>
      <c r="CL1260" s="647"/>
      <c r="CM1260" s="647"/>
      <c r="CN1260" s="647"/>
      <c r="CO1260" s="647"/>
      <c r="CP1260" s="647"/>
      <c r="CQ1260" s="647"/>
      <c r="CR1260" s="647"/>
      <c r="CS1260" s="647"/>
      <c r="CT1260" s="647"/>
      <c r="CU1260" s="647"/>
      <c r="CV1260" s="647"/>
      <c r="CW1260" s="647"/>
      <c r="CX1260" s="647"/>
      <c r="CY1260" s="647"/>
      <c r="CZ1260" s="647"/>
      <c r="DA1260" s="647"/>
      <c r="DB1260" s="647"/>
      <c r="DC1260" s="647"/>
      <c r="DD1260" s="647"/>
      <c r="DE1260" s="647"/>
      <c r="DF1260" s="647"/>
      <c r="DG1260" s="647"/>
      <c r="DH1260" s="647"/>
      <c r="DI1260" s="647"/>
      <c r="DJ1260" s="647"/>
      <c r="DK1260" s="647"/>
      <c r="DL1260" s="647"/>
      <c r="DM1260" s="647"/>
      <c r="DN1260" s="647"/>
      <c r="DO1260" s="647"/>
      <c r="DP1260" s="647"/>
      <c r="DQ1260" s="647"/>
      <c r="DR1260" s="647"/>
      <c r="DS1260" s="647"/>
      <c r="DT1260" s="647"/>
      <c r="DU1260" s="647"/>
      <c r="DV1260" s="647"/>
      <c r="DW1260" s="647"/>
      <c r="DX1260" s="647"/>
      <c r="DY1260" s="647"/>
      <c r="DZ1260" s="647"/>
      <c r="EA1260" s="647"/>
      <c r="EB1260" s="647"/>
      <c r="EC1260" s="647"/>
      <c r="ED1260" s="647"/>
      <c r="EE1260" s="647"/>
      <c r="EF1260" s="647"/>
      <c r="EG1260" s="647"/>
      <c r="EH1260" s="647"/>
      <c r="EI1260" s="647"/>
      <c r="EJ1260" s="647"/>
      <c r="EK1260" s="647"/>
      <c r="EL1260" s="647"/>
      <c r="EM1260" s="647"/>
      <c r="EN1260" s="647"/>
      <c r="EO1260" s="647"/>
      <c r="EP1260" s="647"/>
      <c r="EQ1260" s="647"/>
      <c r="ER1260" s="647"/>
      <c r="ES1260" s="647"/>
      <c r="ET1260" s="647"/>
      <c r="EU1260" s="647"/>
      <c r="EV1260" s="647"/>
      <c r="EW1260" s="647"/>
      <c r="EX1260" s="647"/>
      <c r="EY1260" s="647"/>
      <c r="EZ1260" s="647"/>
      <c r="FA1260" s="647"/>
      <c r="FB1260" s="647"/>
      <c r="FC1260" s="647"/>
      <c r="FD1260" s="647"/>
      <c r="FE1260" s="647"/>
      <c r="FF1260" s="647"/>
      <c r="FG1260" s="647"/>
      <c r="FH1260" s="647"/>
      <c r="FI1260" s="647"/>
      <c r="FJ1260" s="647"/>
      <c r="FK1260" s="647"/>
      <c r="FL1260" s="647"/>
      <c r="FM1260" s="647"/>
      <c r="FN1260" s="647"/>
      <c r="FO1260" s="647"/>
      <c r="FP1260" s="647"/>
      <c r="FQ1260" s="647"/>
      <c r="FR1260" s="647"/>
      <c r="FS1260" s="647"/>
      <c r="FT1260" s="647"/>
      <c r="FU1260" s="647"/>
      <c r="FV1260" s="647"/>
      <c r="FW1260" s="647"/>
      <c r="FX1260" s="647"/>
      <c r="FY1260" s="647"/>
      <c r="FZ1260" s="647"/>
      <c r="GA1260" s="647"/>
      <c r="GB1260" s="647"/>
      <c r="GC1260" s="647"/>
      <c r="GD1260" s="647"/>
      <c r="GE1260" s="647"/>
      <c r="GF1260" s="647"/>
      <c r="GG1260" s="647"/>
      <c r="GH1260" s="647"/>
      <c r="GI1260" s="647"/>
      <c r="GJ1260" s="647"/>
      <c r="GK1260" s="647"/>
      <c r="GL1260" s="647"/>
      <c r="GM1260" s="647"/>
      <c r="GN1260" s="647"/>
      <c r="GO1260" s="647"/>
      <c r="GP1260" s="647"/>
      <c r="GQ1260" s="647"/>
      <c r="GR1260" s="647"/>
      <c r="GS1260" s="647"/>
      <c r="GT1260" s="647"/>
      <c r="GU1260" s="647"/>
      <c r="GV1260" s="647"/>
      <c r="GW1260" s="647"/>
      <c r="GX1260" s="647"/>
      <c r="GY1260" s="647"/>
      <c r="GZ1260" s="647"/>
      <c r="HA1260" s="647"/>
      <c r="HB1260" s="647"/>
      <c r="HC1260" s="647"/>
      <c r="HD1260" s="647"/>
      <c r="HE1260" s="647"/>
      <c r="HF1260" s="647"/>
      <c r="HG1260" s="647"/>
      <c r="HH1260" s="647"/>
      <c r="HI1260" s="647"/>
      <c r="HJ1260" s="647"/>
      <c r="HK1260" s="647"/>
      <c r="HL1260" s="647"/>
      <c r="HM1260" s="647"/>
      <c r="HN1260" s="647"/>
      <c r="HO1260" s="647"/>
      <c r="HP1260" s="647"/>
      <c r="HQ1260" s="647"/>
      <c r="HR1260" s="647"/>
      <c r="HS1260" s="647"/>
      <c r="HT1260" s="647"/>
      <c r="HU1260" s="647"/>
      <c r="HV1260" s="647"/>
      <c r="HW1260" s="647"/>
      <c r="HX1260" s="647"/>
      <c r="HY1260" s="647"/>
      <c r="HZ1260" s="647"/>
      <c r="IA1260" s="647"/>
      <c r="IB1260" s="647"/>
      <c r="IC1260" s="647"/>
      <c r="ID1260" s="647"/>
      <c r="IE1260" s="647"/>
      <c r="IF1260" s="647"/>
      <c r="IG1260" s="647"/>
      <c r="IH1260" s="647"/>
      <c r="II1260" s="647"/>
      <c r="IJ1260" s="647"/>
      <c r="IK1260" s="647"/>
      <c r="IL1260" s="647"/>
      <c r="IM1260" s="647"/>
      <c r="IN1260" s="647"/>
      <c r="IO1260" s="647"/>
      <c r="IP1260" s="647"/>
      <c r="IQ1260" s="647"/>
      <c r="IR1260" s="647"/>
      <c r="IS1260" s="647"/>
      <c r="IT1260" s="647"/>
      <c r="IU1260" s="647"/>
      <c r="IV1260" s="647"/>
    </row>
    <row r="1261" spans="1:256" s="636" customFormat="1" x14ac:dyDescent="0.3">
      <c r="A1261" s="580"/>
      <c r="B1261" s="588"/>
      <c r="C1261" s="462"/>
      <c r="D1261" s="462"/>
      <c r="E1261" s="473"/>
      <c r="F1261" s="582"/>
      <c r="G1261" s="635"/>
      <c r="H1261" s="635"/>
      <c r="I1261" s="635"/>
      <c r="J1261" s="635"/>
      <c r="K1261" s="635"/>
      <c r="L1261" s="635"/>
      <c r="M1261" s="635"/>
      <c r="N1261" s="635"/>
      <c r="O1261" s="635"/>
      <c r="P1261" s="635"/>
      <c r="Q1261" s="635"/>
      <c r="R1261" s="635"/>
      <c r="S1261" s="635"/>
      <c r="T1261" s="635"/>
      <c r="U1261" s="635"/>
      <c r="V1261" s="635"/>
      <c r="W1261" s="635"/>
    </row>
    <row r="1262" spans="1:256" s="636" customFormat="1" x14ac:dyDescent="0.3">
      <c r="A1262" s="580"/>
      <c r="B1262" s="588"/>
      <c r="C1262" s="462"/>
      <c r="D1262" s="462"/>
      <c r="E1262" s="473"/>
      <c r="F1262" s="582"/>
      <c r="G1262" s="635"/>
      <c r="H1262" s="635"/>
      <c r="I1262" s="635"/>
      <c r="J1262" s="635"/>
      <c r="K1262" s="635"/>
      <c r="L1262" s="635"/>
      <c r="M1262" s="635"/>
      <c r="N1262" s="635"/>
      <c r="O1262" s="635"/>
      <c r="P1262" s="635"/>
      <c r="Q1262" s="635"/>
      <c r="R1262" s="635"/>
      <c r="S1262" s="635"/>
      <c r="T1262" s="635"/>
      <c r="U1262" s="635"/>
      <c r="V1262" s="635"/>
      <c r="W1262" s="635"/>
    </row>
    <row r="1263" spans="1:256" s="636" customFormat="1" x14ac:dyDescent="0.3">
      <c r="A1263" s="580"/>
      <c r="B1263" s="588"/>
      <c r="C1263" s="462"/>
      <c r="D1263" s="462"/>
      <c r="E1263" s="473"/>
      <c r="F1263" s="582"/>
      <c r="G1263" s="635"/>
      <c r="H1263" s="635"/>
      <c r="I1263" s="635"/>
      <c r="J1263" s="635"/>
      <c r="K1263" s="635"/>
      <c r="L1263" s="635"/>
      <c r="M1263" s="635"/>
      <c r="N1263" s="635"/>
      <c r="O1263" s="635"/>
      <c r="P1263" s="635"/>
      <c r="Q1263" s="635"/>
      <c r="R1263" s="635"/>
      <c r="S1263" s="635"/>
      <c r="T1263" s="635"/>
      <c r="U1263" s="635"/>
      <c r="V1263" s="635"/>
      <c r="W1263" s="635"/>
    </row>
    <row r="1264" spans="1:256" s="636" customFormat="1" x14ac:dyDescent="0.3">
      <c r="A1264" s="580"/>
      <c r="B1264" s="588"/>
      <c r="C1264" s="462"/>
      <c r="D1264" s="462"/>
      <c r="E1264" s="543"/>
      <c r="F1264" s="582"/>
      <c r="G1264" s="635"/>
      <c r="H1264" s="635"/>
      <c r="I1264" s="635"/>
      <c r="J1264" s="635"/>
      <c r="K1264" s="635"/>
      <c r="L1264" s="635"/>
      <c r="M1264" s="635"/>
      <c r="N1264" s="635"/>
      <c r="O1264" s="635"/>
      <c r="P1264" s="635"/>
      <c r="Q1264" s="635"/>
      <c r="R1264" s="635"/>
      <c r="S1264" s="635"/>
      <c r="T1264" s="635"/>
      <c r="U1264" s="635"/>
      <c r="V1264" s="635"/>
      <c r="W1264" s="635"/>
    </row>
    <row r="1265" spans="1:23" s="636" customFormat="1" x14ac:dyDescent="0.3">
      <c r="A1265" s="580"/>
      <c r="B1265" s="588"/>
      <c r="C1265" s="462"/>
      <c r="D1265" s="462"/>
      <c r="E1265" s="543"/>
      <c r="F1265" s="582"/>
      <c r="G1265" s="635"/>
      <c r="H1265" s="635"/>
      <c r="I1265" s="635"/>
      <c r="J1265" s="635"/>
      <c r="K1265" s="635"/>
      <c r="L1265" s="635"/>
      <c r="M1265" s="635"/>
      <c r="N1265" s="635"/>
      <c r="O1265" s="635"/>
      <c r="P1265" s="635"/>
      <c r="Q1265" s="635"/>
      <c r="R1265" s="635"/>
      <c r="S1265" s="635"/>
      <c r="T1265" s="635"/>
      <c r="U1265" s="635"/>
      <c r="V1265" s="635"/>
      <c r="W1265" s="635"/>
    </row>
    <row r="1266" spans="1:23" s="636" customFormat="1" x14ac:dyDescent="0.3">
      <c r="A1266" s="580"/>
      <c r="B1266" s="588"/>
      <c r="C1266" s="462"/>
      <c r="D1266" s="462"/>
      <c r="E1266" s="543"/>
      <c r="F1266" s="582"/>
      <c r="G1266" s="635"/>
      <c r="H1266" s="635"/>
      <c r="I1266" s="635"/>
      <c r="J1266" s="635"/>
      <c r="K1266" s="635"/>
      <c r="L1266" s="635"/>
      <c r="M1266" s="635"/>
      <c r="N1266" s="635"/>
      <c r="O1266" s="635"/>
      <c r="P1266" s="635"/>
      <c r="Q1266" s="635"/>
      <c r="R1266" s="635"/>
      <c r="S1266" s="635"/>
      <c r="T1266" s="635"/>
      <c r="U1266" s="635"/>
      <c r="V1266" s="635"/>
      <c r="W1266" s="635"/>
    </row>
    <row r="1267" spans="1:23" s="636" customFormat="1" x14ac:dyDescent="0.3">
      <c r="A1267" s="580"/>
      <c r="B1267" s="588"/>
      <c r="C1267" s="462"/>
      <c r="D1267" s="462"/>
      <c r="E1267" s="543"/>
      <c r="F1267" s="582"/>
      <c r="G1267" s="635"/>
      <c r="H1267" s="635"/>
      <c r="I1267" s="635"/>
      <c r="J1267" s="635"/>
      <c r="K1267" s="635"/>
      <c r="L1267" s="635"/>
      <c r="M1267" s="635"/>
      <c r="N1267" s="635"/>
      <c r="O1267" s="635"/>
      <c r="P1267" s="635"/>
      <c r="Q1267" s="635"/>
      <c r="R1267" s="635"/>
      <c r="S1267" s="635"/>
      <c r="T1267" s="635"/>
      <c r="U1267" s="635"/>
      <c r="V1267" s="635"/>
      <c r="W1267" s="635"/>
    </row>
    <row r="1268" spans="1:23" s="636" customFormat="1" x14ac:dyDescent="0.3">
      <c r="A1268" s="580"/>
      <c r="B1268" s="588"/>
      <c r="C1268" s="462"/>
      <c r="D1268" s="462"/>
      <c r="E1268" s="543"/>
      <c r="F1268" s="582"/>
      <c r="G1268" s="635"/>
      <c r="H1268" s="635"/>
      <c r="I1268" s="635"/>
      <c r="J1268" s="635"/>
      <c r="K1268" s="635"/>
      <c r="L1268" s="635"/>
      <c r="M1268" s="635"/>
      <c r="N1268" s="635"/>
      <c r="O1268" s="635"/>
      <c r="P1268" s="635"/>
      <c r="Q1268" s="635"/>
      <c r="R1268" s="635"/>
      <c r="S1268" s="635"/>
      <c r="T1268" s="635"/>
      <c r="U1268" s="635"/>
      <c r="V1268" s="635"/>
      <c r="W1268" s="635"/>
    </row>
    <row r="1269" spans="1:23" s="636" customFormat="1" x14ac:dyDescent="0.3">
      <c r="A1269" s="580"/>
      <c r="B1269" s="588"/>
      <c r="C1269" s="462"/>
      <c r="D1269" s="462"/>
      <c r="E1269" s="543"/>
      <c r="F1269" s="582"/>
      <c r="G1269" s="635"/>
      <c r="H1269" s="635"/>
      <c r="I1269" s="635"/>
      <c r="J1269" s="635"/>
      <c r="K1269" s="635"/>
      <c r="L1269" s="635"/>
      <c r="M1269" s="635"/>
      <c r="N1269" s="635"/>
      <c r="O1269" s="635"/>
      <c r="P1269" s="635"/>
      <c r="Q1269" s="635"/>
      <c r="R1269" s="635"/>
      <c r="S1269" s="635"/>
      <c r="T1269" s="635"/>
      <c r="U1269" s="635"/>
      <c r="V1269" s="635"/>
      <c r="W1269" s="635"/>
    </row>
    <row r="1270" spans="1:23" s="636" customFormat="1" x14ac:dyDescent="0.3">
      <c r="A1270" s="580"/>
      <c r="B1270" s="588"/>
      <c r="C1270" s="462"/>
      <c r="D1270" s="462"/>
      <c r="E1270" s="543"/>
      <c r="F1270" s="582"/>
      <c r="G1270" s="635"/>
      <c r="H1270" s="635"/>
      <c r="I1270" s="635"/>
      <c r="J1270" s="635"/>
      <c r="K1270" s="635"/>
      <c r="L1270" s="635"/>
      <c r="M1270" s="635"/>
      <c r="N1270" s="635"/>
      <c r="O1270" s="635"/>
      <c r="P1270" s="635"/>
      <c r="Q1270" s="635"/>
      <c r="R1270" s="635"/>
      <c r="S1270" s="635"/>
      <c r="T1270" s="635"/>
      <c r="U1270" s="635"/>
      <c r="V1270" s="635"/>
      <c r="W1270" s="635"/>
    </row>
    <row r="1271" spans="1:23" s="636" customFormat="1" x14ac:dyDescent="0.3">
      <c r="A1271" s="580"/>
      <c r="B1271" s="588"/>
      <c r="C1271" s="462"/>
      <c r="D1271" s="462"/>
      <c r="E1271" s="543"/>
      <c r="F1271" s="582"/>
      <c r="G1271" s="635"/>
      <c r="H1271" s="635"/>
      <c r="I1271" s="635"/>
      <c r="J1271" s="635"/>
      <c r="K1271" s="635"/>
      <c r="L1271" s="635"/>
      <c r="M1271" s="635"/>
      <c r="N1271" s="635"/>
      <c r="O1271" s="635"/>
      <c r="P1271" s="635"/>
      <c r="Q1271" s="635"/>
      <c r="R1271" s="635"/>
      <c r="S1271" s="635"/>
      <c r="T1271" s="635"/>
      <c r="U1271" s="635"/>
      <c r="V1271" s="635"/>
      <c r="W1271" s="635"/>
    </row>
    <row r="1272" spans="1:23" s="636" customFormat="1" x14ac:dyDescent="0.3">
      <c r="A1272" s="580"/>
      <c r="B1272" s="588"/>
      <c r="C1272" s="462"/>
      <c r="D1272" s="462"/>
      <c r="E1272" s="543"/>
      <c r="F1272" s="582"/>
      <c r="G1272" s="635"/>
      <c r="H1272" s="635"/>
      <c r="I1272" s="635"/>
      <c r="J1272" s="635"/>
      <c r="K1272" s="635"/>
      <c r="L1272" s="635"/>
      <c r="M1272" s="635"/>
      <c r="N1272" s="635"/>
      <c r="O1272" s="635"/>
      <c r="P1272" s="635"/>
      <c r="Q1272" s="635"/>
      <c r="R1272" s="635"/>
      <c r="S1272" s="635"/>
      <c r="T1272" s="635"/>
      <c r="U1272" s="635"/>
      <c r="V1272" s="635"/>
      <c r="W1272" s="635"/>
    </row>
    <row r="1273" spans="1:23" s="636" customFormat="1" x14ac:dyDescent="0.3">
      <c r="A1273" s="580"/>
      <c r="B1273" s="588"/>
      <c r="C1273" s="462"/>
      <c r="D1273" s="462"/>
      <c r="E1273" s="543"/>
      <c r="F1273" s="582"/>
      <c r="G1273" s="635"/>
      <c r="H1273" s="635"/>
      <c r="I1273" s="635"/>
      <c r="J1273" s="635"/>
      <c r="K1273" s="635"/>
      <c r="L1273" s="635"/>
      <c r="M1273" s="635"/>
      <c r="N1273" s="635"/>
      <c r="O1273" s="635"/>
      <c r="P1273" s="635"/>
      <c r="Q1273" s="635"/>
      <c r="R1273" s="635"/>
      <c r="S1273" s="635"/>
      <c r="T1273" s="635"/>
      <c r="U1273" s="635"/>
      <c r="V1273" s="635"/>
      <c r="W1273" s="635"/>
    </row>
    <row r="1274" spans="1:23" s="636" customFormat="1" x14ac:dyDescent="0.3">
      <c r="A1274" s="580"/>
      <c r="B1274" s="588"/>
      <c r="C1274" s="462"/>
      <c r="D1274" s="462"/>
      <c r="E1274" s="543"/>
      <c r="F1274" s="582"/>
      <c r="G1274" s="635"/>
      <c r="H1274" s="635"/>
      <c r="I1274" s="635"/>
      <c r="J1274" s="635"/>
      <c r="K1274" s="635"/>
      <c r="L1274" s="635"/>
      <c r="M1274" s="635"/>
      <c r="N1274" s="635"/>
      <c r="O1274" s="635"/>
      <c r="P1274" s="635"/>
      <c r="Q1274" s="635"/>
      <c r="R1274" s="635"/>
      <c r="S1274" s="635"/>
      <c r="T1274" s="635"/>
      <c r="U1274" s="635"/>
      <c r="V1274" s="635"/>
      <c r="W1274" s="635"/>
    </row>
    <row r="1275" spans="1:23" s="636" customFormat="1" x14ac:dyDescent="0.3">
      <c r="A1275" s="580"/>
      <c r="B1275" s="588"/>
      <c r="C1275" s="462"/>
      <c r="D1275" s="462"/>
      <c r="E1275" s="543"/>
      <c r="F1275" s="582"/>
      <c r="G1275" s="635"/>
      <c r="H1275" s="635"/>
      <c r="I1275" s="635"/>
      <c r="J1275" s="635"/>
      <c r="K1275" s="635"/>
      <c r="L1275" s="635"/>
      <c r="M1275" s="635"/>
      <c r="N1275" s="635"/>
      <c r="O1275" s="635"/>
      <c r="P1275" s="635"/>
      <c r="Q1275" s="635"/>
      <c r="R1275" s="635"/>
      <c r="S1275" s="635"/>
      <c r="T1275" s="635"/>
      <c r="U1275" s="635"/>
      <c r="V1275" s="635"/>
      <c r="W1275" s="635"/>
    </row>
    <row r="1276" spans="1:23" s="636" customFormat="1" x14ac:dyDescent="0.3">
      <c r="A1276" s="580"/>
      <c r="B1276" s="588"/>
      <c r="C1276" s="462"/>
      <c r="D1276" s="462"/>
      <c r="E1276" s="543"/>
      <c r="F1276" s="582"/>
      <c r="G1276" s="635"/>
      <c r="H1276" s="635"/>
      <c r="I1276" s="635"/>
      <c r="J1276" s="635"/>
      <c r="K1276" s="635"/>
      <c r="L1276" s="635"/>
      <c r="M1276" s="635"/>
      <c r="N1276" s="635"/>
      <c r="O1276" s="635"/>
      <c r="P1276" s="635"/>
      <c r="Q1276" s="635"/>
      <c r="R1276" s="635"/>
      <c r="S1276" s="635"/>
      <c r="T1276" s="635"/>
      <c r="U1276" s="635"/>
      <c r="V1276" s="635"/>
      <c r="W1276" s="635"/>
    </row>
    <row r="1277" spans="1:23" s="636" customFormat="1" x14ac:dyDescent="0.3">
      <c r="A1277" s="580"/>
      <c r="B1277" s="588"/>
      <c r="C1277" s="462"/>
      <c r="D1277" s="462"/>
      <c r="E1277" s="543"/>
      <c r="F1277" s="582"/>
      <c r="G1277" s="635"/>
      <c r="H1277" s="635"/>
      <c r="I1277" s="635"/>
      <c r="J1277" s="635"/>
      <c r="K1277" s="635"/>
      <c r="L1277" s="635"/>
      <c r="M1277" s="635"/>
      <c r="N1277" s="635"/>
      <c r="O1277" s="635"/>
      <c r="P1277" s="635"/>
      <c r="Q1277" s="635"/>
      <c r="R1277" s="635"/>
      <c r="S1277" s="635"/>
      <c r="T1277" s="635"/>
      <c r="U1277" s="635"/>
      <c r="V1277" s="635"/>
      <c r="W1277" s="635"/>
    </row>
    <row r="1278" spans="1:23" s="636" customFormat="1" x14ac:dyDescent="0.3">
      <c r="A1278" s="580"/>
      <c r="B1278" s="588"/>
      <c r="C1278" s="462"/>
      <c r="D1278" s="462"/>
      <c r="E1278" s="543"/>
      <c r="F1278" s="582"/>
      <c r="G1278" s="635"/>
      <c r="H1278" s="635"/>
      <c r="I1278" s="635"/>
      <c r="J1278" s="635"/>
      <c r="K1278" s="635"/>
      <c r="L1278" s="635"/>
      <c r="M1278" s="635"/>
      <c r="N1278" s="635"/>
      <c r="O1278" s="635"/>
      <c r="P1278" s="635"/>
      <c r="Q1278" s="635"/>
      <c r="R1278" s="635"/>
      <c r="S1278" s="635"/>
      <c r="T1278" s="635"/>
      <c r="U1278" s="635"/>
      <c r="V1278" s="635"/>
      <c r="W1278" s="635"/>
    </row>
    <row r="1279" spans="1:23" s="636" customFormat="1" x14ac:dyDescent="0.3">
      <c r="A1279" s="580"/>
      <c r="B1279" s="588"/>
      <c r="C1279" s="462"/>
      <c r="D1279" s="462"/>
      <c r="E1279" s="543"/>
      <c r="F1279" s="582"/>
      <c r="G1279" s="635"/>
      <c r="H1279" s="635"/>
      <c r="I1279" s="635"/>
      <c r="J1279" s="635"/>
      <c r="K1279" s="635"/>
      <c r="L1279" s="635"/>
      <c r="M1279" s="635"/>
      <c r="N1279" s="635"/>
      <c r="O1279" s="635"/>
      <c r="P1279" s="635"/>
      <c r="Q1279" s="635"/>
      <c r="R1279" s="635"/>
      <c r="S1279" s="635"/>
      <c r="T1279" s="635"/>
      <c r="U1279" s="635"/>
      <c r="V1279" s="635"/>
      <c r="W1279" s="635"/>
    </row>
    <row r="1280" spans="1:23" s="636" customFormat="1" x14ac:dyDescent="0.3">
      <c r="A1280" s="580"/>
      <c r="B1280" s="588"/>
      <c r="C1280" s="462"/>
      <c r="D1280" s="462"/>
      <c r="E1280" s="543"/>
      <c r="F1280" s="582"/>
      <c r="G1280" s="635"/>
      <c r="H1280" s="635"/>
      <c r="I1280" s="635"/>
      <c r="J1280" s="635"/>
      <c r="K1280" s="635"/>
      <c r="L1280" s="635"/>
      <c r="M1280" s="635"/>
      <c r="N1280" s="635"/>
      <c r="O1280" s="635"/>
      <c r="P1280" s="635"/>
      <c r="Q1280" s="635"/>
      <c r="R1280" s="635"/>
      <c r="S1280" s="635"/>
      <c r="T1280" s="635"/>
      <c r="U1280" s="635"/>
      <c r="V1280" s="635"/>
      <c r="W1280" s="635"/>
    </row>
    <row r="1281" spans="1:23" s="636" customFormat="1" x14ac:dyDescent="0.3">
      <c r="A1281" s="526"/>
      <c r="B1281" s="574"/>
      <c r="C1281" s="528"/>
      <c r="D1281" s="528"/>
      <c r="E1281" s="529"/>
      <c r="F1281" s="530"/>
      <c r="G1281" s="635"/>
      <c r="H1281" s="635"/>
      <c r="I1281" s="635"/>
      <c r="J1281" s="635"/>
      <c r="K1281" s="635"/>
      <c r="L1281" s="635"/>
      <c r="M1281" s="635"/>
      <c r="N1281" s="635"/>
      <c r="O1281" s="635"/>
      <c r="P1281" s="635"/>
      <c r="Q1281" s="635"/>
      <c r="R1281" s="635"/>
      <c r="S1281" s="635"/>
      <c r="T1281" s="635"/>
      <c r="U1281" s="635"/>
      <c r="V1281" s="635"/>
      <c r="W1281" s="635"/>
    </row>
    <row r="1282" spans="1:23" s="636" customFormat="1" x14ac:dyDescent="0.3">
      <c r="A1282" s="531"/>
      <c r="B1282" s="532"/>
      <c r="C1282" s="533"/>
      <c r="D1282" s="533"/>
      <c r="E1282" s="476"/>
      <c r="F1282" s="477"/>
      <c r="G1282" s="635"/>
      <c r="H1282" s="635"/>
      <c r="I1282" s="635"/>
      <c r="J1282" s="635"/>
      <c r="K1282" s="635"/>
      <c r="L1282" s="635"/>
      <c r="M1282" s="635"/>
      <c r="N1282" s="635"/>
      <c r="O1282" s="635"/>
      <c r="P1282" s="635"/>
      <c r="Q1282" s="635"/>
      <c r="R1282" s="635"/>
      <c r="S1282" s="635"/>
      <c r="T1282" s="635"/>
      <c r="U1282" s="635"/>
      <c r="V1282" s="635"/>
      <c r="W1282" s="635"/>
    </row>
    <row r="1283" spans="1:23" s="636" customFormat="1" ht="28.5" x14ac:dyDescent="0.3">
      <c r="A1283" s="575"/>
      <c r="B1283" s="576" t="s">
        <v>372</v>
      </c>
      <c r="C1283" s="577"/>
      <c r="D1283" s="577"/>
      <c r="E1283" s="578"/>
      <c r="F1283" s="579">
        <f>SUM(F1254:F1262)</f>
        <v>0</v>
      </c>
      <c r="G1283" s="635"/>
      <c r="H1283" s="635"/>
      <c r="I1283" s="635"/>
      <c r="J1283" s="635"/>
      <c r="K1283" s="635"/>
      <c r="L1283" s="635"/>
      <c r="M1283" s="635"/>
      <c r="N1283" s="635"/>
      <c r="O1283" s="635"/>
      <c r="P1283" s="635"/>
      <c r="Q1283" s="635"/>
      <c r="R1283" s="635"/>
      <c r="S1283" s="635"/>
      <c r="T1283" s="635"/>
      <c r="U1283" s="635"/>
      <c r="V1283" s="635"/>
      <c r="W1283" s="635"/>
    </row>
    <row r="1284" spans="1:23" s="636" customFormat="1" x14ac:dyDescent="0.3">
      <c r="A1284" s="514"/>
      <c r="B1284" s="534" t="s">
        <v>0</v>
      </c>
      <c r="C1284" s="535"/>
      <c r="D1284" s="535"/>
      <c r="E1284" s="529"/>
      <c r="F1284" s="530"/>
      <c r="G1284" s="635"/>
      <c r="H1284" s="635"/>
      <c r="I1284" s="635"/>
      <c r="J1284" s="635"/>
      <c r="K1284" s="635"/>
      <c r="L1284" s="635"/>
      <c r="M1284" s="635"/>
      <c r="N1284" s="635"/>
      <c r="O1284" s="635"/>
      <c r="P1284" s="635"/>
      <c r="Q1284" s="635"/>
      <c r="R1284" s="635"/>
      <c r="S1284" s="635"/>
      <c r="T1284" s="635"/>
      <c r="U1284" s="635"/>
      <c r="V1284" s="635"/>
      <c r="W1284" s="635"/>
    </row>
    <row r="1285" spans="1:23" s="636" customFormat="1" x14ac:dyDescent="0.3">
      <c r="A1285" s="510"/>
      <c r="B1285" s="536"/>
      <c r="C1285" s="618"/>
      <c r="D1285" s="457"/>
      <c r="E1285" s="458"/>
      <c r="F1285" s="459"/>
      <c r="G1285" s="635"/>
      <c r="H1285" s="635"/>
      <c r="I1285" s="635"/>
      <c r="J1285" s="635"/>
      <c r="K1285" s="635"/>
      <c r="L1285" s="635"/>
      <c r="M1285" s="635"/>
      <c r="N1285" s="635"/>
      <c r="O1285" s="635"/>
      <c r="P1285" s="635"/>
      <c r="Q1285" s="635"/>
      <c r="R1285" s="635"/>
      <c r="S1285" s="635"/>
      <c r="T1285" s="635"/>
      <c r="U1285" s="635"/>
      <c r="V1285" s="635"/>
      <c r="W1285" s="635"/>
    </row>
    <row r="1286" spans="1:23" s="636" customFormat="1" x14ac:dyDescent="0.3">
      <c r="A1286" s="512" t="s">
        <v>1</v>
      </c>
      <c r="B1286" s="513" t="s">
        <v>327</v>
      </c>
      <c r="C1286" s="566" t="s">
        <v>3</v>
      </c>
      <c r="D1286" s="463" t="s">
        <v>4</v>
      </c>
      <c r="E1286" s="464"/>
      <c r="F1286" s="465" t="s">
        <v>107</v>
      </c>
      <c r="G1286" s="635"/>
      <c r="H1286" s="635"/>
      <c r="I1286" s="635"/>
      <c r="J1286" s="635"/>
      <c r="K1286" s="635"/>
      <c r="L1286" s="635"/>
      <c r="M1286" s="635"/>
      <c r="N1286" s="635"/>
      <c r="O1286" s="635"/>
      <c r="P1286" s="635"/>
      <c r="Q1286" s="635"/>
      <c r="R1286" s="635"/>
      <c r="S1286" s="635"/>
      <c r="T1286" s="635"/>
      <c r="U1286" s="635"/>
      <c r="V1286" s="635"/>
      <c r="W1286" s="635"/>
    </row>
    <row r="1287" spans="1:23" s="636" customFormat="1" x14ac:dyDescent="0.3">
      <c r="A1287" s="514"/>
      <c r="B1287" s="515" t="s">
        <v>7</v>
      </c>
      <c r="C1287" s="468"/>
      <c r="D1287" s="469"/>
      <c r="E1287" s="470"/>
      <c r="F1287" s="471"/>
      <c r="G1287" s="635"/>
      <c r="H1287" s="635"/>
      <c r="I1287" s="635"/>
      <c r="J1287" s="635"/>
      <c r="K1287" s="635"/>
      <c r="L1287" s="635"/>
      <c r="M1287" s="635"/>
      <c r="N1287" s="635"/>
      <c r="O1287" s="635"/>
      <c r="P1287" s="635"/>
      <c r="Q1287" s="635"/>
      <c r="R1287" s="635"/>
      <c r="S1287" s="635"/>
      <c r="T1287" s="635"/>
      <c r="U1287" s="635"/>
      <c r="V1287" s="635"/>
      <c r="W1287" s="635"/>
    </row>
    <row r="1288" spans="1:23" s="636" customFormat="1" x14ac:dyDescent="0.3">
      <c r="A1288" s="512"/>
      <c r="B1288" s="537"/>
      <c r="C1288" s="517"/>
      <c r="D1288" s="517"/>
      <c r="E1288" s="476"/>
      <c r="F1288" s="477"/>
      <c r="G1288" s="635"/>
      <c r="H1288" s="635"/>
      <c r="I1288" s="635"/>
      <c r="J1288" s="635"/>
      <c r="K1288" s="635"/>
      <c r="L1288" s="635"/>
      <c r="M1288" s="635"/>
      <c r="N1288" s="635"/>
      <c r="O1288" s="635"/>
      <c r="P1288" s="635"/>
      <c r="Q1288" s="635"/>
      <c r="R1288" s="635"/>
      <c r="S1288" s="635"/>
      <c r="T1288" s="635"/>
      <c r="U1288" s="635"/>
      <c r="V1288" s="635"/>
      <c r="W1288" s="635"/>
    </row>
    <row r="1289" spans="1:23" s="636" customFormat="1" x14ac:dyDescent="0.3">
      <c r="A1289" s="649"/>
      <c r="B1289" s="585" t="s">
        <v>373</v>
      </c>
      <c r="C1289" s="650"/>
      <c r="D1289" s="650"/>
      <c r="E1289" s="651"/>
      <c r="F1289" s="652"/>
      <c r="G1289" s="635"/>
      <c r="H1289" s="635"/>
      <c r="I1289" s="635"/>
      <c r="J1289" s="635"/>
      <c r="K1289" s="635"/>
      <c r="L1289" s="635"/>
      <c r="M1289" s="635"/>
      <c r="N1289" s="635"/>
      <c r="O1289" s="635"/>
      <c r="P1289" s="635"/>
      <c r="Q1289" s="635"/>
      <c r="R1289" s="635"/>
      <c r="S1289" s="635"/>
      <c r="T1289" s="635"/>
      <c r="U1289" s="635"/>
      <c r="V1289" s="635"/>
      <c r="W1289" s="635"/>
    </row>
    <row r="1290" spans="1:23" s="636" customFormat="1" x14ac:dyDescent="0.3">
      <c r="A1290" s="649"/>
      <c r="B1290" s="653"/>
      <c r="C1290" s="650"/>
      <c r="D1290" s="650"/>
      <c r="E1290" s="651"/>
      <c r="F1290" s="652"/>
      <c r="G1290" s="635"/>
      <c r="H1290" s="635"/>
      <c r="I1290" s="635"/>
      <c r="J1290" s="635"/>
      <c r="K1290" s="635"/>
      <c r="L1290" s="635"/>
      <c r="M1290" s="635"/>
      <c r="N1290" s="635"/>
      <c r="O1290" s="635"/>
      <c r="P1290" s="635"/>
      <c r="Q1290" s="635"/>
      <c r="R1290" s="635"/>
      <c r="S1290" s="635"/>
      <c r="T1290" s="635"/>
      <c r="U1290" s="635"/>
      <c r="V1290" s="635"/>
      <c r="W1290" s="635"/>
    </row>
    <row r="1291" spans="1:23" s="636" customFormat="1" ht="42.75" x14ac:dyDescent="0.3">
      <c r="A1291" s="580" t="s">
        <v>9</v>
      </c>
      <c r="B1291" s="588" t="s">
        <v>374</v>
      </c>
      <c r="C1291" s="566" t="s">
        <v>301</v>
      </c>
      <c r="D1291" s="566">
        <v>1</v>
      </c>
      <c r="E1291" s="654"/>
      <c r="F1291" s="484">
        <f t="shared" ref="F1291:F1305" si="23">+E1291*D1291</f>
        <v>0</v>
      </c>
      <c r="G1291" s="635"/>
      <c r="H1291" s="635"/>
      <c r="I1291" s="635"/>
      <c r="J1291" s="635"/>
      <c r="K1291" s="635"/>
      <c r="L1291" s="635"/>
      <c r="M1291" s="635"/>
      <c r="N1291" s="635"/>
      <c r="O1291" s="635"/>
      <c r="P1291" s="635"/>
      <c r="Q1291" s="635"/>
      <c r="R1291" s="635"/>
      <c r="S1291" s="635"/>
      <c r="T1291" s="635"/>
      <c r="U1291" s="635"/>
      <c r="V1291" s="635"/>
      <c r="W1291" s="635"/>
    </row>
    <row r="1292" spans="1:23" s="636" customFormat="1" x14ac:dyDescent="0.3">
      <c r="A1292" s="580"/>
      <c r="B1292" s="589"/>
      <c r="C1292" s="566"/>
      <c r="D1292" s="566"/>
      <c r="E1292" s="654"/>
      <c r="F1292" s="582"/>
      <c r="G1292" s="635"/>
      <c r="H1292" s="635"/>
      <c r="I1292" s="635"/>
      <c r="J1292" s="635"/>
      <c r="K1292" s="635"/>
      <c r="L1292" s="635"/>
      <c r="M1292" s="635"/>
      <c r="N1292" s="635"/>
      <c r="O1292" s="635"/>
      <c r="P1292" s="635"/>
      <c r="Q1292" s="635"/>
      <c r="R1292" s="635"/>
      <c r="S1292" s="635"/>
      <c r="T1292" s="635"/>
      <c r="U1292" s="635"/>
      <c r="V1292" s="635"/>
      <c r="W1292" s="635"/>
    </row>
    <row r="1293" spans="1:23" s="636" customFormat="1" x14ac:dyDescent="0.3">
      <c r="A1293" s="580" t="s">
        <v>12</v>
      </c>
      <c r="B1293" s="590" t="s">
        <v>331</v>
      </c>
      <c r="C1293" s="566" t="s">
        <v>301</v>
      </c>
      <c r="D1293" s="566">
        <v>1</v>
      </c>
      <c r="E1293" s="654"/>
      <c r="F1293" s="484">
        <f t="shared" si="23"/>
        <v>0</v>
      </c>
      <c r="G1293" s="635"/>
      <c r="H1293" s="635"/>
      <c r="I1293" s="635"/>
      <c r="J1293" s="635"/>
      <c r="K1293" s="635"/>
      <c r="L1293" s="635"/>
      <c r="M1293" s="635"/>
      <c r="N1293" s="635"/>
      <c r="O1293" s="635"/>
      <c r="P1293" s="635"/>
      <c r="Q1293" s="635"/>
      <c r="R1293" s="635"/>
      <c r="S1293" s="635"/>
      <c r="T1293" s="635"/>
      <c r="U1293" s="635"/>
      <c r="V1293" s="635"/>
      <c r="W1293" s="635"/>
    </row>
    <row r="1294" spans="1:23" s="636" customFormat="1" x14ac:dyDescent="0.3">
      <c r="A1294" s="580"/>
      <c r="B1294" s="590"/>
      <c r="C1294" s="566"/>
      <c r="D1294" s="566"/>
      <c r="E1294" s="654"/>
      <c r="F1294" s="582"/>
      <c r="G1294" s="635"/>
      <c r="H1294" s="635"/>
      <c r="I1294" s="635"/>
      <c r="J1294" s="635"/>
      <c r="K1294" s="635"/>
      <c r="L1294" s="635"/>
      <c r="M1294" s="635"/>
      <c r="N1294" s="635"/>
      <c r="O1294" s="635"/>
      <c r="P1294" s="635"/>
      <c r="Q1294" s="635"/>
      <c r="R1294" s="635"/>
      <c r="S1294" s="635"/>
      <c r="T1294" s="635"/>
      <c r="U1294" s="635"/>
      <c r="V1294" s="635"/>
      <c r="W1294" s="635"/>
    </row>
    <row r="1295" spans="1:23" s="636" customFormat="1" ht="42.75" x14ac:dyDescent="0.3">
      <c r="A1295" s="580" t="s">
        <v>14</v>
      </c>
      <c r="B1295" s="590" t="s">
        <v>375</v>
      </c>
      <c r="C1295" s="566" t="s">
        <v>301</v>
      </c>
      <c r="D1295" s="566">
        <v>1</v>
      </c>
      <c r="E1295" s="654"/>
      <c r="F1295" s="484">
        <f t="shared" si="23"/>
        <v>0</v>
      </c>
      <c r="G1295" s="635"/>
      <c r="H1295" s="635"/>
      <c r="I1295" s="635"/>
      <c r="J1295" s="635"/>
      <c r="K1295" s="635"/>
      <c r="L1295" s="635"/>
      <c r="M1295" s="635"/>
      <c r="N1295" s="635"/>
      <c r="O1295" s="635"/>
      <c r="P1295" s="635"/>
      <c r="Q1295" s="635"/>
      <c r="R1295" s="635"/>
      <c r="S1295" s="635"/>
      <c r="T1295" s="635"/>
      <c r="U1295" s="635"/>
      <c r="V1295" s="635"/>
      <c r="W1295" s="635"/>
    </row>
    <row r="1296" spans="1:23" s="636" customFormat="1" x14ac:dyDescent="0.3">
      <c r="A1296" s="580"/>
      <c r="B1296" s="590"/>
      <c r="C1296" s="566"/>
      <c r="D1296" s="566"/>
      <c r="E1296" s="654"/>
      <c r="F1296" s="582"/>
      <c r="G1296" s="635"/>
      <c r="H1296" s="635"/>
      <c r="I1296" s="635"/>
      <c r="J1296" s="635"/>
      <c r="K1296" s="635"/>
      <c r="L1296" s="635"/>
      <c r="M1296" s="635"/>
      <c r="N1296" s="635"/>
      <c r="O1296" s="635"/>
      <c r="P1296" s="635"/>
      <c r="Q1296" s="635"/>
      <c r="R1296" s="635"/>
      <c r="S1296" s="635"/>
      <c r="T1296" s="635"/>
      <c r="U1296" s="635"/>
      <c r="V1296" s="635"/>
      <c r="W1296" s="635"/>
    </row>
    <row r="1297" spans="1:23" s="636" customFormat="1" x14ac:dyDescent="0.3">
      <c r="A1297" s="580" t="s">
        <v>16</v>
      </c>
      <c r="B1297" s="590" t="s">
        <v>376</v>
      </c>
      <c r="C1297" s="566" t="s">
        <v>216</v>
      </c>
      <c r="D1297" s="566">
        <v>1</v>
      </c>
      <c r="E1297" s="654"/>
      <c r="F1297" s="484">
        <f t="shared" si="23"/>
        <v>0</v>
      </c>
      <c r="G1297" s="635"/>
      <c r="H1297" s="635"/>
      <c r="I1297" s="635"/>
      <c r="J1297" s="635"/>
      <c r="K1297" s="635"/>
      <c r="L1297" s="635"/>
      <c r="M1297" s="635"/>
      <c r="N1297" s="635"/>
      <c r="O1297" s="635"/>
      <c r="P1297" s="635"/>
      <c r="Q1297" s="635"/>
      <c r="R1297" s="635"/>
      <c r="S1297" s="635"/>
      <c r="T1297" s="635"/>
      <c r="U1297" s="635"/>
      <c r="V1297" s="635"/>
      <c r="W1297" s="635"/>
    </row>
    <row r="1298" spans="1:23" s="636" customFormat="1" x14ac:dyDescent="0.3">
      <c r="A1298" s="580"/>
      <c r="B1298" s="590"/>
      <c r="C1298" s="566"/>
      <c r="D1298" s="566"/>
      <c r="E1298" s="654"/>
      <c r="F1298" s="582"/>
      <c r="G1298" s="635"/>
      <c r="H1298" s="635"/>
      <c r="I1298" s="635"/>
      <c r="J1298" s="635"/>
      <c r="K1298" s="635"/>
      <c r="L1298" s="635"/>
      <c r="M1298" s="635"/>
      <c r="N1298" s="635"/>
      <c r="O1298" s="635"/>
      <c r="P1298" s="635"/>
      <c r="Q1298" s="635"/>
      <c r="R1298" s="635"/>
      <c r="S1298" s="635"/>
      <c r="T1298" s="635"/>
      <c r="U1298" s="635"/>
      <c r="V1298" s="635"/>
      <c r="W1298" s="635"/>
    </row>
    <row r="1299" spans="1:23" s="636" customFormat="1" ht="28.5" x14ac:dyDescent="0.3">
      <c r="A1299" s="580" t="s">
        <v>19</v>
      </c>
      <c r="B1299" s="595" t="s">
        <v>377</v>
      </c>
      <c r="C1299" s="566" t="s">
        <v>301</v>
      </c>
      <c r="D1299" s="566">
        <v>2</v>
      </c>
      <c r="E1299" s="654"/>
      <c r="F1299" s="484">
        <f t="shared" si="23"/>
        <v>0</v>
      </c>
      <c r="G1299" s="635"/>
      <c r="H1299" s="635"/>
      <c r="I1299" s="635"/>
      <c r="J1299" s="635"/>
      <c r="K1299" s="635"/>
      <c r="L1299" s="635"/>
      <c r="M1299" s="635"/>
      <c r="N1299" s="635"/>
      <c r="O1299" s="635"/>
      <c r="P1299" s="635"/>
      <c r="Q1299" s="635"/>
      <c r="R1299" s="635"/>
      <c r="S1299" s="635"/>
      <c r="T1299" s="635"/>
      <c r="U1299" s="635"/>
      <c r="V1299" s="635"/>
      <c r="W1299" s="635"/>
    </row>
    <row r="1300" spans="1:23" s="636" customFormat="1" x14ac:dyDescent="0.3">
      <c r="A1300" s="580"/>
      <c r="B1300" s="595"/>
      <c r="C1300" s="566"/>
      <c r="D1300" s="566"/>
      <c r="E1300" s="654"/>
      <c r="F1300" s="582"/>
      <c r="G1300" s="635"/>
      <c r="H1300" s="635"/>
      <c r="I1300" s="635"/>
      <c r="J1300" s="635"/>
      <c r="K1300" s="635"/>
      <c r="L1300" s="635"/>
      <c r="M1300" s="635"/>
      <c r="N1300" s="635"/>
      <c r="O1300" s="635"/>
      <c r="P1300" s="635"/>
      <c r="Q1300" s="635"/>
      <c r="R1300" s="635"/>
      <c r="S1300" s="635"/>
      <c r="T1300" s="635"/>
      <c r="U1300" s="635"/>
      <c r="V1300" s="635"/>
      <c r="W1300" s="635"/>
    </row>
    <row r="1301" spans="1:23" s="636" customFormat="1" x14ac:dyDescent="0.3">
      <c r="A1301" s="655" t="s">
        <v>22</v>
      </c>
      <c r="B1301" s="656" t="s">
        <v>378</v>
      </c>
      <c r="C1301" s="657" t="s">
        <v>301</v>
      </c>
      <c r="D1301" s="657">
        <v>11</v>
      </c>
      <c r="E1301" s="658"/>
      <c r="F1301" s="490">
        <f t="shared" si="23"/>
        <v>0</v>
      </c>
      <c r="G1301" s="635"/>
      <c r="H1301" s="635"/>
      <c r="I1301" s="635"/>
      <c r="J1301" s="635"/>
      <c r="K1301" s="635"/>
      <c r="L1301" s="635"/>
      <c r="M1301" s="635"/>
      <c r="N1301" s="635"/>
      <c r="O1301" s="635"/>
      <c r="P1301" s="635"/>
      <c r="Q1301" s="635"/>
      <c r="R1301" s="635"/>
      <c r="S1301" s="635"/>
      <c r="T1301" s="635"/>
      <c r="U1301" s="635"/>
      <c r="V1301" s="635"/>
      <c r="W1301" s="635"/>
    </row>
    <row r="1302" spans="1:23" s="636" customFormat="1" x14ac:dyDescent="0.3">
      <c r="A1302" s="580"/>
      <c r="B1302" s="590"/>
      <c r="C1302" s="566"/>
      <c r="D1302" s="566"/>
      <c r="E1302" s="654"/>
      <c r="F1302" s="582"/>
      <c r="G1302" s="635"/>
      <c r="H1302" s="635"/>
      <c r="I1302" s="635"/>
      <c r="J1302" s="635"/>
      <c r="K1302" s="635"/>
      <c r="L1302" s="635"/>
      <c r="M1302" s="635"/>
      <c r="N1302" s="635"/>
      <c r="O1302" s="635"/>
      <c r="P1302" s="635"/>
      <c r="Q1302" s="635"/>
      <c r="R1302" s="635"/>
      <c r="S1302" s="635"/>
      <c r="T1302" s="635"/>
      <c r="U1302" s="635"/>
      <c r="V1302" s="635"/>
      <c r="W1302" s="635"/>
    </row>
    <row r="1303" spans="1:23" s="636" customFormat="1" ht="42.75" x14ac:dyDescent="0.3">
      <c r="A1303" s="655" t="s">
        <v>24</v>
      </c>
      <c r="B1303" s="656" t="s">
        <v>379</v>
      </c>
      <c r="C1303" s="657" t="s">
        <v>54</v>
      </c>
      <c r="D1303" s="657">
        <v>15</v>
      </c>
      <c r="E1303" s="658"/>
      <c r="F1303" s="490">
        <f t="shared" si="23"/>
        <v>0</v>
      </c>
      <c r="G1303" s="635"/>
      <c r="H1303" s="635"/>
      <c r="I1303" s="635"/>
      <c r="J1303" s="635"/>
      <c r="K1303" s="635"/>
      <c r="L1303" s="635"/>
      <c r="M1303" s="635"/>
      <c r="N1303" s="635"/>
      <c r="O1303" s="635"/>
      <c r="P1303" s="635"/>
      <c r="Q1303" s="635"/>
      <c r="R1303" s="635"/>
      <c r="S1303" s="635"/>
      <c r="T1303" s="635"/>
      <c r="U1303" s="635"/>
      <c r="V1303" s="635"/>
      <c r="W1303" s="635"/>
    </row>
    <row r="1304" spans="1:23" s="636" customFormat="1" x14ac:dyDescent="0.3">
      <c r="A1304" s="655"/>
      <c r="B1304" s="656"/>
      <c r="C1304" s="657"/>
      <c r="D1304" s="657"/>
      <c r="E1304" s="658"/>
      <c r="F1304" s="659"/>
      <c r="G1304" s="635"/>
      <c r="H1304" s="635"/>
      <c r="I1304" s="635"/>
      <c r="J1304" s="635"/>
      <c r="K1304" s="635"/>
      <c r="L1304" s="635"/>
      <c r="M1304" s="635"/>
      <c r="N1304" s="635"/>
      <c r="O1304" s="635"/>
      <c r="P1304" s="635"/>
      <c r="Q1304" s="635"/>
      <c r="R1304" s="635"/>
      <c r="S1304" s="635"/>
      <c r="T1304" s="635"/>
      <c r="U1304" s="635"/>
      <c r="V1304" s="635"/>
      <c r="W1304" s="635"/>
    </row>
    <row r="1305" spans="1:23" s="636" customFormat="1" x14ac:dyDescent="0.3">
      <c r="A1305" s="655" t="s">
        <v>28</v>
      </c>
      <c r="B1305" s="660" t="s">
        <v>380</v>
      </c>
      <c r="C1305" s="657" t="s">
        <v>216</v>
      </c>
      <c r="D1305" s="657">
        <v>1</v>
      </c>
      <c r="E1305" s="658"/>
      <c r="F1305" s="490">
        <f t="shared" si="23"/>
        <v>0</v>
      </c>
      <c r="G1305" s="635"/>
      <c r="H1305" s="635"/>
      <c r="I1305" s="635"/>
      <c r="J1305" s="635"/>
      <c r="K1305" s="635"/>
      <c r="L1305" s="635"/>
      <c r="M1305" s="635"/>
      <c r="N1305" s="635"/>
      <c r="O1305" s="635"/>
      <c r="P1305" s="635"/>
      <c r="Q1305" s="635"/>
      <c r="R1305" s="635"/>
      <c r="S1305" s="635"/>
      <c r="T1305" s="635"/>
      <c r="U1305" s="635"/>
      <c r="V1305" s="635"/>
      <c r="W1305" s="635"/>
    </row>
    <row r="1306" spans="1:23" s="636" customFormat="1" x14ac:dyDescent="0.3">
      <c r="A1306" s="580"/>
      <c r="B1306" s="592"/>
      <c r="C1306" s="637"/>
      <c r="D1306" s="646"/>
      <c r="E1306" s="654"/>
      <c r="F1306" s="582"/>
      <c r="G1306" s="635"/>
      <c r="H1306" s="635"/>
      <c r="I1306" s="635"/>
      <c r="J1306" s="635"/>
      <c r="K1306" s="635"/>
      <c r="L1306" s="635"/>
      <c r="M1306" s="635"/>
      <c r="N1306" s="635"/>
      <c r="O1306" s="635"/>
      <c r="P1306" s="635"/>
      <c r="Q1306" s="635"/>
      <c r="R1306" s="635"/>
      <c r="S1306" s="635"/>
      <c r="T1306" s="635"/>
      <c r="U1306" s="635"/>
      <c r="V1306" s="635"/>
      <c r="W1306" s="635"/>
    </row>
    <row r="1307" spans="1:23" s="636" customFormat="1" x14ac:dyDescent="0.3">
      <c r="A1307" s="580"/>
      <c r="B1307" s="633" t="s">
        <v>278</v>
      </c>
      <c r="C1307" s="572"/>
      <c r="D1307" s="566"/>
      <c r="E1307" s="654"/>
      <c r="F1307" s="582"/>
      <c r="G1307" s="635"/>
      <c r="H1307" s="635"/>
      <c r="I1307" s="635"/>
      <c r="J1307" s="635"/>
      <c r="K1307" s="635"/>
      <c r="L1307" s="635"/>
      <c r="M1307" s="635"/>
      <c r="N1307" s="635"/>
      <c r="O1307" s="635"/>
      <c r="P1307" s="635"/>
      <c r="Q1307" s="635"/>
      <c r="R1307" s="635"/>
      <c r="S1307" s="635"/>
      <c r="T1307" s="635"/>
      <c r="U1307" s="635"/>
      <c r="V1307" s="635"/>
      <c r="W1307" s="635"/>
    </row>
    <row r="1308" spans="1:23" s="636" customFormat="1" x14ac:dyDescent="0.3">
      <c r="A1308" s="580"/>
      <c r="B1308" s="595"/>
      <c r="C1308" s="645"/>
      <c r="D1308" s="572"/>
      <c r="E1308" s="654"/>
      <c r="F1308" s="594"/>
      <c r="G1308" s="635"/>
      <c r="H1308" s="635"/>
      <c r="I1308" s="635"/>
      <c r="J1308" s="635"/>
      <c r="K1308" s="635"/>
      <c r="L1308" s="635"/>
      <c r="M1308" s="635"/>
      <c r="N1308" s="635"/>
      <c r="O1308" s="635"/>
      <c r="P1308" s="635"/>
      <c r="Q1308" s="635"/>
      <c r="R1308" s="635"/>
      <c r="S1308" s="635"/>
      <c r="T1308" s="635"/>
      <c r="U1308" s="635"/>
      <c r="V1308" s="635"/>
      <c r="W1308" s="635"/>
    </row>
    <row r="1309" spans="1:23" s="636" customFormat="1" x14ac:dyDescent="0.3">
      <c r="A1309" s="580" t="s">
        <v>31</v>
      </c>
      <c r="B1309" s="595" t="s">
        <v>381</v>
      </c>
      <c r="C1309" s="153"/>
      <c r="D1309" s="566">
        <v>1</v>
      </c>
      <c r="E1309" s="481"/>
      <c r="F1309" s="582">
        <f>E1309*D1309</f>
        <v>0</v>
      </c>
      <c r="G1309" s="635"/>
      <c r="H1309" s="635"/>
      <c r="I1309" s="635"/>
      <c r="J1309" s="635"/>
      <c r="K1309" s="635"/>
      <c r="L1309" s="635"/>
      <c r="M1309" s="635"/>
      <c r="N1309" s="635"/>
      <c r="O1309" s="635"/>
      <c r="P1309" s="635"/>
      <c r="Q1309" s="635"/>
      <c r="R1309" s="635"/>
      <c r="S1309" s="635"/>
      <c r="T1309" s="635"/>
      <c r="U1309" s="635"/>
      <c r="V1309" s="635"/>
      <c r="W1309" s="635"/>
    </row>
    <row r="1310" spans="1:23" s="636" customFormat="1" x14ac:dyDescent="0.3">
      <c r="A1310" s="580"/>
      <c r="B1310" s="595"/>
      <c r="C1310" s="153"/>
      <c r="D1310" s="566"/>
      <c r="E1310" s="481"/>
      <c r="F1310" s="582"/>
      <c r="G1310" s="635"/>
      <c r="H1310" s="635"/>
      <c r="I1310" s="635"/>
      <c r="J1310" s="635"/>
      <c r="K1310" s="635"/>
      <c r="L1310" s="635"/>
      <c r="M1310" s="635"/>
      <c r="N1310" s="635"/>
      <c r="O1310" s="635"/>
      <c r="P1310" s="635"/>
      <c r="Q1310" s="635"/>
      <c r="R1310" s="635"/>
      <c r="S1310" s="635"/>
      <c r="T1310" s="635"/>
      <c r="U1310" s="635"/>
      <c r="V1310" s="635"/>
      <c r="W1310" s="635"/>
    </row>
    <row r="1311" spans="1:23" s="636" customFormat="1" x14ac:dyDescent="0.3">
      <c r="A1311" s="580" t="s">
        <v>33</v>
      </c>
      <c r="B1311" s="595" t="s">
        <v>382</v>
      </c>
      <c r="C1311" s="153"/>
      <c r="D1311" s="566">
        <v>1</v>
      </c>
      <c r="E1311" s="481"/>
      <c r="F1311" s="582">
        <f t="shared" ref="F1311:F1313" si="24">E1311*D1311</f>
        <v>0</v>
      </c>
      <c r="G1311" s="635"/>
      <c r="H1311" s="635"/>
      <c r="I1311" s="635"/>
      <c r="J1311" s="635"/>
      <c r="K1311" s="635"/>
      <c r="L1311" s="635"/>
      <c r="M1311" s="635"/>
      <c r="N1311" s="635"/>
      <c r="O1311" s="635"/>
      <c r="P1311" s="635"/>
      <c r="Q1311" s="635"/>
      <c r="R1311" s="635"/>
      <c r="S1311" s="635"/>
      <c r="T1311" s="635"/>
      <c r="U1311" s="635"/>
      <c r="V1311" s="635"/>
      <c r="W1311" s="635"/>
    </row>
    <row r="1312" spans="1:23" s="636" customFormat="1" x14ac:dyDescent="0.3">
      <c r="A1312" s="580"/>
      <c r="B1312" s="590"/>
      <c r="C1312" s="153"/>
      <c r="D1312" s="572"/>
      <c r="E1312" s="481"/>
      <c r="F1312" s="582"/>
      <c r="G1312" s="635"/>
      <c r="H1312" s="635"/>
      <c r="I1312" s="635"/>
      <c r="J1312" s="635"/>
      <c r="K1312" s="635"/>
      <c r="L1312" s="635"/>
      <c r="M1312" s="635"/>
      <c r="N1312" s="635"/>
      <c r="O1312" s="635"/>
      <c r="P1312" s="635"/>
      <c r="Q1312" s="635"/>
      <c r="R1312" s="635"/>
      <c r="S1312" s="635"/>
      <c r="T1312" s="635"/>
      <c r="U1312" s="635"/>
      <c r="V1312" s="635"/>
      <c r="W1312" s="635"/>
    </row>
    <row r="1313" spans="1:23" s="636" customFormat="1" ht="28.5" x14ac:dyDescent="0.3">
      <c r="A1313" s="580" t="s">
        <v>37</v>
      </c>
      <c r="B1313" s="595" t="s">
        <v>383</v>
      </c>
      <c r="C1313" s="566"/>
      <c r="D1313" s="566">
        <v>1</v>
      </c>
      <c r="E1313" s="599"/>
      <c r="F1313" s="582">
        <f t="shared" si="24"/>
        <v>0</v>
      </c>
      <c r="G1313" s="635"/>
      <c r="H1313" s="635"/>
      <c r="I1313" s="635"/>
      <c r="J1313" s="635"/>
      <c r="K1313" s="635"/>
      <c r="L1313" s="635"/>
      <c r="M1313" s="635"/>
      <c r="N1313" s="635"/>
      <c r="O1313" s="635"/>
      <c r="P1313" s="635"/>
      <c r="Q1313" s="635"/>
      <c r="R1313" s="635"/>
      <c r="S1313" s="635"/>
      <c r="T1313" s="635"/>
      <c r="U1313" s="635"/>
      <c r="V1313" s="635"/>
      <c r="W1313" s="635"/>
    </row>
    <row r="1314" spans="1:23" s="636" customFormat="1" x14ac:dyDescent="0.3">
      <c r="A1314" s="580"/>
      <c r="B1314" s="595"/>
      <c r="C1314" s="566"/>
      <c r="D1314" s="566"/>
      <c r="E1314" s="599"/>
      <c r="F1314" s="582"/>
      <c r="G1314" s="635"/>
      <c r="H1314" s="635"/>
      <c r="I1314" s="635"/>
      <c r="J1314" s="635"/>
      <c r="K1314" s="635"/>
      <c r="L1314" s="635"/>
      <c r="M1314" s="635"/>
      <c r="N1314" s="635"/>
      <c r="O1314" s="635"/>
      <c r="P1314" s="635"/>
      <c r="Q1314" s="635"/>
      <c r="R1314" s="635"/>
      <c r="S1314" s="635"/>
      <c r="T1314" s="635"/>
      <c r="U1314" s="635"/>
      <c r="V1314" s="635"/>
      <c r="W1314" s="635"/>
    </row>
    <row r="1315" spans="1:23" s="636" customFormat="1" x14ac:dyDescent="0.3">
      <c r="A1315" s="580"/>
      <c r="B1315" s="595"/>
      <c r="C1315" s="566"/>
      <c r="D1315" s="566"/>
      <c r="E1315" s="599"/>
      <c r="F1315" s="582"/>
      <c r="G1315" s="635"/>
      <c r="H1315" s="635"/>
      <c r="I1315" s="635"/>
      <c r="J1315" s="635"/>
      <c r="K1315" s="635"/>
      <c r="L1315" s="635"/>
      <c r="M1315" s="635"/>
      <c r="N1315" s="635"/>
      <c r="O1315" s="635"/>
      <c r="P1315" s="635"/>
      <c r="Q1315" s="635"/>
      <c r="R1315" s="635"/>
      <c r="S1315" s="635"/>
      <c r="T1315" s="635"/>
      <c r="U1315" s="635"/>
      <c r="V1315" s="635"/>
      <c r="W1315" s="635"/>
    </row>
    <row r="1316" spans="1:23" s="636" customFormat="1" x14ac:dyDescent="0.3">
      <c r="A1316" s="580"/>
      <c r="B1316" s="595"/>
      <c r="C1316" s="566"/>
      <c r="D1316" s="566"/>
      <c r="E1316" s="599"/>
      <c r="F1316" s="582"/>
      <c r="G1316" s="635"/>
      <c r="H1316" s="635"/>
      <c r="I1316" s="635"/>
      <c r="J1316" s="635"/>
      <c r="K1316" s="635"/>
      <c r="L1316" s="635"/>
      <c r="M1316" s="635"/>
      <c r="N1316" s="635"/>
      <c r="O1316" s="635"/>
      <c r="P1316" s="635"/>
      <c r="Q1316" s="635"/>
      <c r="R1316" s="635"/>
      <c r="S1316" s="635"/>
      <c r="T1316" s="635"/>
      <c r="U1316" s="635"/>
      <c r="V1316" s="635"/>
      <c r="W1316" s="635"/>
    </row>
    <row r="1317" spans="1:23" s="636" customFormat="1" x14ac:dyDescent="0.3">
      <c r="A1317" s="580"/>
      <c r="B1317" s="595"/>
      <c r="C1317" s="566"/>
      <c r="D1317" s="566"/>
      <c r="E1317" s="599"/>
      <c r="F1317" s="582"/>
      <c r="G1317" s="635"/>
      <c r="H1317" s="635"/>
      <c r="I1317" s="635"/>
      <c r="J1317" s="635"/>
      <c r="K1317" s="635"/>
      <c r="L1317" s="635"/>
      <c r="M1317" s="635"/>
      <c r="N1317" s="635"/>
      <c r="O1317" s="635"/>
      <c r="P1317" s="635"/>
      <c r="Q1317" s="635"/>
      <c r="R1317" s="635"/>
      <c r="S1317" s="635"/>
      <c r="T1317" s="635"/>
      <c r="U1317" s="635"/>
      <c r="V1317" s="635"/>
      <c r="W1317" s="635"/>
    </row>
    <row r="1318" spans="1:23" s="636" customFormat="1" x14ac:dyDescent="0.3">
      <c r="A1318" s="580"/>
      <c r="B1318" s="595"/>
      <c r="C1318" s="566"/>
      <c r="D1318" s="566"/>
      <c r="E1318" s="599"/>
      <c r="F1318" s="582"/>
      <c r="G1318" s="635"/>
      <c r="H1318" s="635"/>
      <c r="I1318" s="635"/>
      <c r="J1318" s="635"/>
      <c r="K1318" s="635"/>
      <c r="L1318" s="635"/>
      <c r="M1318" s="635"/>
      <c r="N1318" s="635"/>
      <c r="O1318" s="635"/>
      <c r="P1318" s="635"/>
      <c r="Q1318" s="635"/>
      <c r="R1318" s="635"/>
      <c r="S1318" s="635"/>
      <c r="T1318" s="635"/>
      <c r="U1318" s="635"/>
      <c r="V1318" s="635"/>
      <c r="W1318" s="635"/>
    </row>
    <row r="1319" spans="1:23" s="636" customFormat="1" x14ac:dyDescent="0.3">
      <c r="A1319" s="580"/>
      <c r="B1319" s="595"/>
      <c r="C1319" s="566"/>
      <c r="D1319" s="566"/>
      <c r="E1319" s="599"/>
      <c r="F1319" s="582"/>
      <c r="G1319" s="635"/>
      <c r="H1319" s="635"/>
      <c r="I1319" s="635"/>
      <c r="J1319" s="635"/>
      <c r="K1319" s="635"/>
      <c r="L1319" s="635"/>
      <c r="M1319" s="635"/>
      <c r="N1319" s="635"/>
      <c r="O1319" s="635"/>
      <c r="P1319" s="635"/>
      <c r="Q1319" s="635"/>
      <c r="R1319" s="635"/>
      <c r="S1319" s="635"/>
      <c r="T1319" s="635"/>
      <c r="U1319" s="635"/>
      <c r="V1319" s="635"/>
      <c r="W1319" s="635"/>
    </row>
    <row r="1320" spans="1:23" s="636" customFormat="1" x14ac:dyDescent="0.3">
      <c r="A1320" s="580"/>
      <c r="B1320" s="595"/>
      <c r="C1320" s="566"/>
      <c r="D1320" s="566"/>
      <c r="E1320" s="599"/>
      <c r="F1320" s="582"/>
      <c r="G1320" s="635"/>
      <c r="H1320" s="635"/>
      <c r="I1320" s="635"/>
      <c r="J1320" s="635"/>
      <c r="K1320" s="635"/>
      <c r="L1320" s="635"/>
      <c r="M1320" s="635"/>
      <c r="N1320" s="635"/>
      <c r="O1320" s="635"/>
      <c r="P1320" s="635"/>
      <c r="Q1320" s="635"/>
      <c r="R1320" s="635"/>
      <c r="S1320" s="635"/>
      <c r="T1320" s="635"/>
      <c r="U1320" s="635"/>
      <c r="V1320" s="635"/>
      <c r="W1320" s="635"/>
    </row>
    <row r="1321" spans="1:23" s="636" customFormat="1" x14ac:dyDescent="0.3">
      <c r="A1321" s="580"/>
      <c r="B1321" s="595"/>
      <c r="C1321" s="566"/>
      <c r="D1321" s="566"/>
      <c r="E1321" s="599"/>
      <c r="F1321" s="582"/>
      <c r="G1321" s="635"/>
      <c r="H1321" s="635"/>
      <c r="I1321" s="635"/>
      <c r="J1321" s="635"/>
      <c r="K1321" s="635"/>
      <c r="L1321" s="635"/>
      <c r="M1321" s="635"/>
      <c r="N1321" s="635"/>
      <c r="O1321" s="635"/>
      <c r="P1321" s="635"/>
      <c r="Q1321" s="635"/>
      <c r="R1321" s="635"/>
      <c r="S1321" s="635"/>
      <c r="T1321" s="635"/>
      <c r="U1321" s="635"/>
      <c r="V1321" s="635"/>
      <c r="W1321" s="635"/>
    </row>
    <row r="1322" spans="1:23" s="636" customFormat="1" x14ac:dyDescent="0.3">
      <c r="A1322" s="580"/>
      <c r="B1322" s="595"/>
      <c r="C1322" s="566"/>
      <c r="D1322" s="566"/>
      <c r="E1322" s="599"/>
      <c r="F1322" s="582"/>
      <c r="G1322" s="635"/>
      <c r="H1322" s="635"/>
      <c r="I1322" s="635"/>
      <c r="J1322" s="635"/>
      <c r="K1322" s="635"/>
      <c r="L1322" s="635"/>
      <c r="M1322" s="635"/>
      <c r="N1322" s="635"/>
      <c r="O1322" s="635"/>
      <c r="P1322" s="635"/>
      <c r="Q1322" s="635"/>
      <c r="R1322" s="635"/>
      <c r="S1322" s="635"/>
      <c r="T1322" s="635"/>
      <c r="U1322" s="635"/>
      <c r="V1322" s="635"/>
      <c r="W1322" s="635"/>
    </row>
    <row r="1323" spans="1:23" s="636" customFormat="1" x14ac:dyDescent="0.3">
      <c r="A1323" s="580"/>
      <c r="B1323" s="595"/>
      <c r="C1323" s="566"/>
      <c r="D1323" s="566"/>
      <c r="E1323" s="599"/>
      <c r="F1323" s="582"/>
      <c r="G1323" s="635"/>
      <c r="H1323" s="635"/>
      <c r="I1323" s="635"/>
      <c r="J1323" s="635"/>
      <c r="K1323" s="635"/>
      <c r="L1323" s="635"/>
      <c r="M1323" s="635"/>
      <c r="N1323" s="635"/>
      <c r="O1323" s="635"/>
      <c r="P1323" s="635"/>
      <c r="Q1323" s="635"/>
      <c r="R1323" s="635"/>
      <c r="S1323" s="635"/>
      <c r="T1323" s="635"/>
      <c r="U1323" s="635"/>
      <c r="V1323" s="635"/>
      <c r="W1323" s="635"/>
    </row>
    <row r="1324" spans="1:23" s="636" customFormat="1" x14ac:dyDescent="0.3">
      <c r="A1324" s="580"/>
      <c r="B1324" s="595"/>
      <c r="C1324" s="566"/>
      <c r="D1324" s="566"/>
      <c r="E1324" s="599"/>
      <c r="F1324" s="582"/>
      <c r="G1324" s="635"/>
      <c r="H1324" s="635"/>
      <c r="I1324" s="635"/>
      <c r="J1324" s="635"/>
      <c r="K1324" s="635"/>
      <c r="L1324" s="635"/>
      <c r="M1324" s="635"/>
      <c r="N1324" s="635"/>
      <c r="O1324" s="635"/>
      <c r="P1324" s="635"/>
      <c r="Q1324" s="635"/>
      <c r="R1324" s="635"/>
      <c r="S1324" s="635"/>
      <c r="T1324" s="635"/>
      <c r="U1324" s="635"/>
      <c r="V1324" s="635"/>
      <c r="W1324" s="635"/>
    </row>
    <row r="1325" spans="1:23" s="636" customFormat="1" x14ac:dyDescent="0.3">
      <c r="A1325" s="580"/>
      <c r="B1325" s="595"/>
      <c r="C1325" s="566"/>
      <c r="D1325" s="566"/>
      <c r="E1325" s="599"/>
      <c r="F1325" s="582"/>
      <c r="G1325" s="635"/>
      <c r="H1325" s="635"/>
      <c r="I1325" s="635"/>
      <c r="J1325" s="635"/>
      <c r="K1325" s="635"/>
      <c r="L1325" s="635"/>
      <c r="M1325" s="635"/>
      <c r="N1325" s="635"/>
      <c r="O1325" s="635"/>
      <c r="P1325" s="635"/>
      <c r="Q1325" s="635"/>
      <c r="R1325" s="635"/>
      <c r="S1325" s="635"/>
      <c r="T1325" s="635"/>
      <c r="U1325" s="635"/>
      <c r="V1325" s="635"/>
      <c r="W1325" s="635"/>
    </row>
    <row r="1326" spans="1:23" s="636" customFormat="1" x14ac:dyDescent="0.3">
      <c r="A1326" s="580"/>
      <c r="B1326" s="595"/>
      <c r="C1326" s="566"/>
      <c r="D1326" s="566"/>
      <c r="E1326" s="599"/>
      <c r="F1326" s="582"/>
      <c r="G1326" s="635"/>
      <c r="H1326" s="635"/>
      <c r="I1326" s="635"/>
      <c r="J1326" s="635"/>
      <c r="K1326" s="635"/>
      <c r="L1326" s="635"/>
      <c r="M1326" s="635"/>
      <c r="N1326" s="635"/>
      <c r="O1326" s="635"/>
      <c r="P1326" s="635"/>
      <c r="Q1326" s="635"/>
      <c r="R1326" s="635"/>
      <c r="S1326" s="635"/>
      <c r="T1326" s="635"/>
      <c r="U1326" s="635"/>
      <c r="V1326" s="635"/>
      <c r="W1326" s="635"/>
    </row>
    <row r="1327" spans="1:23" s="636" customFormat="1" x14ac:dyDescent="0.3">
      <c r="A1327" s="580"/>
      <c r="B1327" s="595"/>
      <c r="C1327" s="566"/>
      <c r="D1327" s="566"/>
      <c r="E1327" s="599"/>
      <c r="F1327" s="582"/>
      <c r="G1327" s="635"/>
      <c r="H1327" s="635"/>
      <c r="I1327" s="635"/>
      <c r="J1327" s="635"/>
      <c r="K1327" s="635"/>
      <c r="L1327" s="635"/>
      <c r="M1327" s="635"/>
      <c r="N1327" s="635"/>
      <c r="O1327" s="635"/>
      <c r="P1327" s="635"/>
      <c r="Q1327" s="635"/>
      <c r="R1327" s="635"/>
      <c r="S1327" s="635"/>
      <c r="T1327" s="635"/>
      <c r="U1327" s="635"/>
      <c r="V1327" s="635"/>
      <c r="W1327" s="635"/>
    </row>
    <row r="1328" spans="1:23" s="636" customFormat="1" x14ac:dyDescent="0.3">
      <c r="A1328" s="580"/>
      <c r="B1328" s="595"/>
      <c r="C1328" s="566"/>
      <c r="D1328" s="566"/>
      <c r="E1328" s="599"/>
      <c r="F1328" s="582"/>
      <c r="G1328" s="635"/>
      <c r="H1328" s="635"/>
      <c r="I1328" s="635"/>
      <c r="J1328" s="635"/>
      <c r="K1328" s="635"/>
      <c r="L1328" s="635"/>
      <c r="M1328" s="635"/>
      <c r="N1328" s="635"/>
      <c r="O1328" s="635"/>
      <c r="P1328" s="635"/>
      <c r="Q1328" s="635"/>
      <c r="R1328" s="635"/>
      <c r="S1328" s="635"/>
      <c r="T1328" s="635"/>
      <c r="U1328" s="635"/>
      <c r="V1328" s="635"/>
      <c r="W1328" s="635"/>
    </row>
    <row r="1329" spans="1:23" s="636" customFormat="1" x14ac:dyDescent="0.3">
      <c r="A1329" s="580"/>
      <c r="B1329" s="595"/>
      <c r="C1329" s="566"/>
      <c r="D1329" s="566"/>
      <c r="E1329" s="599"/>
      <c r="F1329" s="582"/>
      <c r="G1329" s="635"/>
      <c r="H1329" s="635"/>
      <c r="I1329" s="635"/>
      <c r="J1329" s="635"/>
      <c r="K1329" s="635"/>
      <c r="L1329" s="635"/>
      <c r="M1329" s="635"/>
      <c r="N1329" s="635"/>
      <c r="O1329" s="635"/>
      <c r="P1329" s="635"/>
      <c r="Q1329" s="635"/>
      <c r="R1329" s="635"/>
      <c r="S1329" s="635"/>
      <c r="T1329" s="635"/>
      <c r="U1329" s="635"/>
      <c r="V1329" s="635"/>
      <c r="W1329" s="635"/>
    </row>
    <row r="1330" spans="1:23" s="636" customFormat="1" x14ac:dyDescent="0.3">
      <c r="A1330" s="526"/>
      <c r="B1330" s="574"/>
      <c r="C1330" s="528"/>
      <c r="D1330" s="528"/>
      <c r="E1330" s="529"/>
      <c r="F1330" s="530"/>
      <c r="G1330" s="635"/>
      <c r="H1330" s="635"/>
      <c r="I1330" s="635"/>
      <c r="J1330" s="635"/>
      <c r="K1330" s="635"/>
      <c r="L1330" s="635"/>
      <c r="M1330" s="635"/>
      <c r="N1330" s="635"/>
      <c r="O1330" s="635"/>
      <c r="P1330" s="635"/>
      <c r="Q1330" s="635"/>
      <c r="R1330" s="635"/>
      <c r="S1330" s="635"/>
      <c r="T1330" s="635"/>
      <c r="U1330" s="635"/>
      <c r="V1330" s="635"/>
      <c r="W1330" s="635"/>
    </row>
    <row r="1331" spans="1:23" s="636" customFormat="1" x14ac:dyDescent="0.3">
      <c r="A1331" s="531"/>
      <c r="B1331" s="532"/>
      <c r="C1331" s="533"/>
      <c r="D1331" s="533"/>
      <c r="E1331" s="476"/>
      <c r="F1331" s="477"/>
      <c r="G1331" s="635"/>
      <c r="H1331" s="635"/>
      <c r="I1331" s="635"/>
      <c r="J1331" s="635"/>
      <c r="K1331" s="635"/>
      <c r="L1331" s="635"/>
      <c r="M1331" s="635"/>
      <c r="N1331" s="635"/>
      <c r="O1331" s="635"/>
      <c r="P1331" s="635"/>
      <c r="Q1331" s="635"/>
      <c r="R1331" s="635"/>
      <c r="S1331" s="635"/>
      <c r="T1331" s="635"/>
      <c r="U1331" s="635"/>
      <c r="V1331" s="635"/>
      <c r="W1331" s="635"/>
    </row>
    <row r="1332" spans="1:23" s="636" customFormat="1" ht="28.5" x14ac:dyDescent="0.3">
      <c r="A1332" s="575"/>
      <c r="B1332" s="576" t="s">
        <v>384</v>
      </c>
      <c r="C1332" s="577"/>
      <c r="D1332" s="577"/>
      <c r="E1332" s="578"/>
      <c r="F1332" s="579">
        <f>SUM(F1291:F1313)</f>
        <v>0</v>
      </c>
      <c r="G1332" s="635"/>
      <c r="H1332" s="635"/>
      <c r="I1332" s="635"/>
      <c r="J1332" s="635"/>
      <c r="K1332" s="635"/>
      <c r="L1332" s="635"/>
      <c r="M1332" s="635"/>
      <c r="N1332" s="635"/>
      <c r="O1332" s="635"/>
      <c r="P1332" s="635"/>
      <c r="Q1332" s="635"/>
      <c r="R1332" s="635"/>
      <c r="S1332" s="635"/>
      <c r="T1332" s="635"/>
      <c r="U1332" s="635"/>
      <c r="V1332" s="635"/>
      <c r="W1332" s="635"/>
    </row>
    <row r="1333" spans="1:23" s="636" customFormat="1" x14ac:dyDescent="0.3">
      <c r="A1333" s="514"/>
      <c r="B1333" s="534" t="s">
        <v>0</v>
      </c>
      <c r="C1333" s="535"/>
      <c r="D1333" s="535"/>
      <c r="E1333" s="529"/>
      <c r="F1333" s="530"/>
      <c r="G1333" s="635"/>
      <c r="H1333" s="635"/>
      <c r="I1333" s="635"/>
      <c r="J1333" s="635"/>
      <c r="K1333" s="635"/>
      <c r="L1333" s="635"/>
      <c r="M1333" s="635"/>
      <c r="N1333" s="635"/>
      <c r="O1333" s="635"/>
      <c r="P1333" s="635"/>
      <c r="Q1333" s="635"/>
      <c r="R1333" s="635"/>
      <c r="S1333" s="635"/>
      <c r="T1333" s="635"/>
      <c r="U1333" s="635"/>
      <c r="V1333" s="635"/>
      <c r="W1333" s="635"/>
    </row>
    <row r="1334" spans="1:23" s="636" customFormat="1" x14ac:dyDescent="0.3">
      <c r="A1334" s="510"/>
      <c r="B1334" s="536"/>
      <c r="C1334" s="618"/>
      <c r="D1334" s="457"/>
      <c r="E1334" s="458"/>
      <c r="F1334" s="459"/>
      <c r="G1334" s="635"/>
      <c r="H1334" s="635"/>
      <c r="I1334" s="635"/>
      <c r="J1334" s="635"/>
      <c r="K1334" s="635"/>
      <c r="L1334" s="635"/>
      <c r="M1334" s="635"/>
      <c r="N1334" s="635"/>
      <c r="O1334" s="635"/>
      <c r="P1334" s="635"/>
      <c r="Q1334" s="635"/>
      <c r="R1334" s="635"/>
      <c r="S1334" s="635"/>
      <c r="T1334" s="635"/>
      <c r="U1334" s="635"/>
      <c r="V1334" s="635"/>
      <c r="W1334" s="635"/>
    </row>
    <row r="1335" spans="1:23" s="636" customFormat="1" x14ac:dyDescent="0.3">
      <c r="A1335" s="512" t="s">
        <v>1</v>
      </c>
      <c r="B1335" s="513" t="s">
        <v>327</v>
      </c>
      <c r="C1335" s="566" t="s">
        <v>3</v>
      </c>
      <c r="D1335" s="463" t="s">
        <v>4</v>
      </c>
      <c r="E1335" s="464"/>
      <c r="F1335" s="465" t="s">
        <v>107</v>
      </c>
      <c r="G1335" s="635"/>
      <c r="H1335" s="635"/>
      <c r="I1335" s="635"/>
      <c r="J1335" s="635"/>
      <c r="K1335" s="635"/>
      <c r="L1335" s="635"/>
      <c r="M1335" s="635"/>
      <c r="N1335" s="635"/>
      <c r="O1335" s="635"/>
      <c r="P1335" s="635"/>
      <c r="Q1335" s="635"/>
      <c r="R1335" s="635"/>
      <c r="S1335" s="635"/>
      <c r="T1335" s="635"/>
      <c r="U1335" s="635"/>
      <c r="V1335" s="635"/>
      <c r="W1335" s="635"/>
    </row>
    <row r="1336" spans="1:23" s="636" customFormat="1" x14ac:dyDescent="0.3">
      <c r="A1336" s="514"/>
      <c r="B1336" s="515" t="s">
        <v>7</v>
      </c>
      <c r="C1336" s="468"/>
      <c r="D1336" s="469"/>
      <c r="E1336" s="470"/>
      <c r="F1336" s="471"/>
      <c r="G1336" s="635"/>
      <c r="H1336" s="635"/>
      <c r="I1336" s="635"/>
      <c r="J1336" s="635"/>
      <c r="K1336" s="635"/>
      <c r="L1336" s="635"/>
      <c r="M1336" s="635"/>
      <c r="N1336" s="635"/>
      <c r="O1336" s="635"/>
      <c r="P1336" s="635"/>
      <c r="Q1336" s="635"/>
      <c r="R1336" s="635"/>
      <c r="S1336" s="635"/>
      <c r="T1336" s="635"/>
      <c r="U1336" s="635"/>
      <c r="V1336" s="635"/>
      <c r="W1336" s="635"/>
    </row>
    <row r="1337" spans="1:23" s="636" customFormat="1" x14ac:dyDescent="0.3">
      <c r="A1337" s="512"/>
      <c r="B1337" s="537"/>
      <c r="C1337" s="517"/>
      <c r="D1337" s="517"/>
      <c r="E1337" s="476"/>
      <c r="F1337" s="477"/>
      <c r="G1337" s="635"/>
      <c r="H1337" s="635"/>
      <c r="I1337" s="635"/>
      <c r="J1337" s="635"/>
      <c r="K1337" s="635"/>
      <c r="L1337" s="635"/>
      <c r="M1337" s="635"/>
      <c r="N1337" s="635"/>
      <c r="O1337" s="635"/>
      <c r="P1337" s="635"/>
      <c r="Q1337" s="635"/>
      <c r="R1337" s="635"/>
      <c r="S1337" s="635"/>
      <c r="T1337" s="635"/>
      <c r="U1337" s="635"/>
      <c r="V1337" s="635"/>
      <c r="W1337" s="635"/>
    </row>
    <row r="1338" spans="1:23" s="636" customFormat="1" x14ac:dyDescent="0.3">
      <c r="A1338" s="565"/>
      <c r="B1338" s="483"/>
      <c r="C1338" s="517"/>
      <c r="D1338" s="573" t="s">
        <v>0</v>
      </c>
      <c r="E1338" s="473"/>
      <c r="F1338" s="481"/>
      <c r="G1338" s="635"/>
      <c r="H1338" s="635"/>
      <c r="I1338" s="635"/>
      <c r="J1338" s="635"/>
      <c r="K1338" s="635"/>
      <c r="L1338" s="635"/>
      <c r="M1338" s="635"/>
      <c r="N1338" s="635"/>
      <c r="O1338" s="635"/>
      <c r="P1338" s="635"/>
      <c r="Q1338" s="635"/>
      <c r="R1338" s="635"/>
      <c r="S1338" s="635"/>
      <c r="T1338" s="635"/>
      <c r="U1338" s="635"/>
      <c r="V1338" s="635"/>
      <c r="W1338" s="635"/>
    </row>
    <row r="1339" spans="1:23" s="636" customFormat="1" x14ac:dyDescent="0.3">
      <c r="A1339" s="512"/>
      <c r="B1339" s="537" t="s">
        <v>317</v>
      </c>
      <c r="C1339" s="517"/>
      <c r="D1339" s="7" t="s">
        <v>385</v>
      </c>
      <c r="E1339" s="543"/>
      <c r="F1339" s="477">
        <f>+F962</f>
        <v>0</v>
      </c>
      <c r="G1339" s="635"/>
      <c r="H1339" s="635"/>
      <c r="I1339" s="635"/>
      <c r="J1339" s="635"/>
      <c r="K1339" s="635"/>
      <c r="L1339" s="635"/>
      <c r="M1339" s="635"/>
      <c r="N1339" s="635"/>
      <c r="O1339" s="635"/>
      <c r="P1339" s="635"/>
      <c r="Q1339" s="635"/>
      <c r="R1339" s="635"/>
      <c r="S1339" s="635"/>
      <c r="T1339" s="635"/>
      <c r="U1339" s="635"/>
      <c r="V1339" s="635"/>
      <c r="W1339" s="635"/>
    </row>
    <row r="1340" spans="1:23" s="636" customFormat="1" x14ac:dyDescent="0.3">
      <c r="A1340" s="512"/>
      <c r="B1340" s="548"/>
      <c r="C1340" s="517"/>
      <c r="D1340" s="7"/>
      <c r="E1340" s="543"/>
      <c r="F1340" s="477"/>
      <c r="G1340" s="635"/>
      <c r="H1340" s="635"/>
      <c r="I1340" s="635"/>
      <c r="J1340" s="635"/>
      <c r="K1340" s="635"/>
      <c r="L1340" s="635"/>
      <c r="M1340" s="635"/>
      <c r="N1340" s="635"/>
      <c r="O1340" s="635"/>
      <c r="P1340" s="635"/>
      <c r="Q1340" s="635"/>
      <c r="R1340" s="635"/>
      <c r="S1340" s="635"/>
      <c r="T1340" s="635"/>
      <c r="U1340" s="635"/>
      <c r="V1340" s="635"/>
      <c r="W1340" s="635"/>
    </row>
    <row r="1341" spans="1:23" s="636" customFormat="1" x14ac:dyDescent="0.3">
      <c r="A1341" s="512"/>
      <c r="B1341" s="548" t="s">
        <v>386</v>
      </c>
      <c r="C1341" s="517"/>
      <c r="D1341" s="7" t="s">
        <v>387</v>
      </c>
      <c r="E1341" s="543"/>
      <c r="F1341" s="477">
        <f>+F1193*7</f>
        <v>0</v>
      </c>
      <c r="G1341" s="635"/>
      <c r="H1341" s="635"/>
      <c r="I1341" s="635"/>
      <c r="J1341" s="635"/>
      <c r="K1341" s="635"/>
      <c r="L1341" s="635"/>
      <c r="M1341" s="635"/>
      <c r="N1341" s="635"/>
      <c r="O1341" s="635"/>
      <c r="P1341" s="635"/>
      <c r="Q1341" s="635"/>
      <c r="R1341" s="635"/>
      <c r="S1341" s="635"/>
      <c r="T1341" s="635"/>
      <c r="U1341" s="635"/>
      <c r="V1341" s="635"/>
      <c r="W1341" s="635"/>
    </row>
    <row r="1342" spans="1:23" s="636" customFormat="1" x14ac:dyDescent="0.3">
      <c r="A1342" s="512"/>
      <c r="B1342" s="548"/>
      <c r="C1342" s="517"/>
      <c r="D1342" s="573"/>
      <c r="E1342" s="543"/>
      <c r="F1342" s="477"/>
      <c r="G1342" s="635"/>
      <c r="H1342" s="635"/>
      <c r="I1342" s="635"/>
      <c r="J1342" s="635"/>
      <c r="K1342" s="635"/>
      <c r="L1342" s="635"/>
      <c r="M1342" s="635"/>
      <c r="N1342" s="635"/>
      <c r="O1342" s="635"/>
      <c r="P1342" s="635"/>
      <c r="Q1342" s="635"/>
      <c r="R1342" s="635"/>
      <c r="S1342" s="635"/>
      <c r="T1342" s="635"/>
      <c r="U1342" s="635"/>
      <c r="V1342" s="635"/>
      <c r="W1342" s="635"/>
    </row>
    <row r="1343" spans="1:23" s="636" customFormat="1" x14ac:dyDescent="0.3">
      <c r="A1343" s="512"/>
      <c r="B1343" s="548" t="s">
        <v>388</v>
      </c>
      <c r="C1343" s="517"/>
      <c r="D1343" s="7" t="s">
        <v>351</v>
      </c>
      <c r="E1343" s="543"/>
      <c r="F1343" s="477">
        <f>+F1193*1</f>
        <v>0</v>
      </c>
      <c r="G1343" s="635"/>
      <c r="H1343" s="635"/>
      <c r="I1343" s="635"/>
      <c r="J1343" s="635"/>
      <c r="K1343" s="635"/>
      <c r="L1343" s="635"/>
      <c r="M1343" s="635"/>
      <c r="N1343" s="635"/>
      <c r="O1343" s="635"/>
      <c r="P1343" s="635"/>
      <c r="Q1343" s="635"/>
      <c r="R1343" s="635"/>
      <c r="S1343" s="635"/>
      <c r="T1343" s="635"/>
      <c r="U1343" s="635"/>
      <c r="V1343" s="635"/>
      <c r="W1343" s="635"/>
    </row>
    <row r="1344" spans="1:23" s="636" customFormat="1" x14ac:dyDescent="0.3">
      <c r="A1344" s="512"/>
      <c r="B1344" s="548"/>
      <c r="C1344" s="517"/>
      <c r="D1344" s="7"/>
      <c r="E1344" s="543"/>
      <c r="F1344" s="477"/>
      <c r="G1344" s="635"/>
      <c r="H1344" s="635"/>
      <c r="I1344" s="635"/>
      <c r="J1344" s="635"/>
      <c r="K1344" s="635"/>
      <c r="L1344" s="635"/>
      <c r="M1344" s="635"/>
      <c r="N1344" s="635"/>
      <c r="O1344" s="635"/>
      <c r="P1344" s="635"/>
      <c r="Q1344" s="635"/>
      <c r="R1344" s="635"/>
      <c r="S1344" s="635"/>
      <c r="T1344" s="635"/>
      <c r="U1344" s="635"/>
      <c r="V1344" s="635"/>
      <c r="W1344" s="635"/>
    </row>
    <row r="1345" spans="1:23" s="636" customFormat="1" x14ac:dyDescent="0.3">
      <c r="A1345" s="512"/>
      <c r="B1345" s="548" t="s">
        <v>389</v>
      </c>
      <c r="C1345" s="517"/>
      <c r="D1345" s="7" t="s">
        <v>371</v>
      </c>
      <c r="E1345" s="543"/>
      <c r="F1345" s="477">
        <f>+F1283</f>
        <v>0</v>
      </c>
      <c r="G1345" s="635"/>
      <c r="H1345" s="635"/>
      <c r="I1345" s="635"/>
      <c r="J1345" s="635"/>
      <c r="K1345" s="635"/>
      <c r="L1345" s="635"/>
      <c r="M1345" s="635"/>
      <c r="N1345" s="635"/>
      <c r="O1345" s="635"/>
      <c r="P1345" s="635"/>
      <c r="Q1345" s="635"/>
      <c r="R1345" s="635"/>
      <c r="S1345" s="635"/>
      <c r="T1345" s="635"/>
      <c r="U1345" s="635"/>
      <c r="V1345" s="635"/>
      <c r="W1345" s="635"/>
    </row>
    <row r="1346" spans="1:23" s="636" customFormat="1" x14ac:dyDescent="0.3">
      <c r="A1346" s="512"/>
      <c r="B1346" s="548"/>
      <c r="C1346" s="517"/>
      <c r="D1346" s="573"/>
      <c r="E1346" s="543"/>
      <c r="F1346" s="477"/>
      <c r="G1346" s="635"/>
      <c r="H1346" s="635"/>
      <c r="I1346" s="635"/>
      <c r="J1346" s="635"/>
      <c r="K1346" s="635"/>
      <c r="L1346" s="635"/>
      <c r="M1346" s="635"/>
      <c r="N1346" s="635"/>
      <c r="O1346" s="635"/>
      <c r="P1346" s="635"/>
      <c r="Q1346" s="635"/>
      <c r="R1346" s="635"/>
      <c r="S1346" s="635"/>
      <c r="T1346" s="635"/>
      <c r="U1346" s="635"/>
      <c r="V1346" s="635"/>
      <c r="W1346" s="635"/>
    </row>
    <row r="1347" spans="1:23" s="636" customFormat="1" x14ac:dyDescent="0.3">
      <c r="A1347" s="512"/>
      <c r="B1347" s="548" t="s">
        <v>390</v>
      </c>
      <c r="C1347" s="517"/>
      <c r="D1347" s="7" t="s">
        <v>391</v>
      </c>
      <c r="E1347" s="543"/>
      <c r="F1347" s="477">
        <f>+F1332</f>
        <v>0</v>
      </c>
      <c r="G1347" s="635"/>
      <c r="H1347" s="635"/>
      <c r="I1347" s="635"/>
      <c r="J1347" s="635"/>
      <c r="K1347" s="635"/>
      <c r="L1347" s="635"/>
      <c r="M1347" s="635"/>
      <c r="N1347" s="635"/>
      <c r="O1347" s="635"/>
      <c r="P1347" s="635"/>
      <c r="Q1347" s="635"/>
      <c r="R1347" s="635"/>
      <c r="S1347" s="635"/>
      <c r="T1347" s="635"/>
      <c r="U1347" s="635"/>
      <c r="V1347" s="635"/>
      <c r="W1347" s="635"/>
    </row>
    <row r="1348" spans="1:23" s="636" customFormat="1" x14ac:dyDescent="0.3">
      <c r="A1348" s="512"/>
      <c r="B1348" s="661"/>
      <c r="C1348" s="517"/>
      <c r="D1348" s="7"/>
      <c r="E1348" s="543"/>
      <c r="F1348" s="477"/>
      <c r="G1348" s="635"/>
      <c r="H1348" s="635"/>
      <c r="I1348" s="635"/>
      <c r="J1348" s="635"/>
      <c r="K1348" s="635"/>
      <c r="L1348" s="635"/>
      <c r="M1348" s="635"/>
      <c r="N1348" s="635"/>
      <c r="O1348" s="635"/>
      <c r="P1348" s="635"/>
      <c r="Q1348" s="635"/>
      <c r="R1348" s="635"/>
      <c r="S1348" s="635"/>
      <c r="T1348" s="635"/>
      <c r="U1348" s="635"/>
      <c r="V1348" s="635"/>
      <c r="W1348" s="635"/>
    </row>
    <row r="1349" spans="1:23" s="636" customFormat="1" x14ac:dyDescent="0.3">
      <c r="A1349" s="512"/>
      <c r="B1349" s="661"/>
      <c r="C1349" s="517"/>
      <c r="D1349" s="7" t="s">
        <v>0</v>
      </c>
      <c r="E1349" s="543"/>
      <c r="F1349" s="477"/>
      <c r="G1349" s="635"/>
      <c r="H1349" s="635"/>
      <c r="I1349" s="635"/>
      <c r="J1349" s="635"/>
      <c r="K1349" s="635"/>
      <c r="L1349" s="635"/>
      <c r="M1349" s="635"/>
      <c r="N1349" s="635"/>
      <c r="O1349" s="635"/>
      <c r="P1349" s="635"/>
      <c r="Q1349" s="635"/>
      <c r="R1349" s="635"/>
      <c r="S1349" s="635"/>
      <c r="T1349" s="635"/>
      <c r="U1349" s="635"/>
      <c r="V1349" s="635"/>
      <c r="W1349" s="635"/>
    </row>
    <row r="1350" spans="1:23" s="636" customFormat="1" x14ac:dyDescent="0.3">
      <c r="A1350" s="512"/>
      <c r="B1350" s="661"/>
      <c r="C1350" s="517"/>
      <c r="D1350" s="517"/>
      <c r="E1350" s="543"/>
      <c r="F1350" s="477"/>
      <c r="G1350" s="635"/>
      <c r="H1350" s="635"/>
      <c r="I1350" s="635"/>
      <c r="J1350" s="635"/>
      <c r="K1350" s="635"/>
      <c r="L1350" s="635"/>
      <c r="M1350" s="635"/>
      <c r="N1350" s="635"/>
      <c r="O1350" s="635"/>
      <c r="P1350" s="635"/>
      <c r="Q1350" s="635"/>
      <c r="R1350" s="635"/>
      <c r="S1350" s="635"/>
      <c r="T1350" s="635"/>
      <c r="U1350" s="635"/>
      <c r="V1350" s="635"/>
      <c r="W1350" s="635"/>
    </row>
    <row r="1351" spans="1:23" s="636" customFormat="1" x14ac:dyDescent="0.3">
      <c r="A1351" s="512"/>
      <c r="B1351" s="661"/>
      <c r="C1351" s="517"/>
      <c r="D1351" s="517"/>
      <c r="E1351" s="543"/>
      <c r="F1351" s="477"/>
      <c r="G1351" s="635"/>
      <c r="H1351" s="635"/>
      <c r="I1351" s="635"/>
      <c r="J1351" s="635"/>
      <c r="K1351" s="635"/>
      <c r="L1351" s="635"/>
      <c r="M1351" s="635"/>
      <c r="N1351" s="635"/>
      <c r="O1351" s="635"/>
      <c r="P1351" s="635"/>
      <c r="Q1351" s="635"/>
      <c r="R1351" s="635"/>
      <c r="S1351" s="635"/>
      <c r="T1351" s="635"/>
      <c r="U1351" s="635"/>
      <c r="V1351" s="635"/>
      <c r="W1351" s="635"/>
    </row>
    <row r="1352" spans="1:23" s="636" customFormat="1" x14ac:dyDescent="0.3">
      <c r="A1352" s="512"/>
      <c r="B1352" s="661"/>
      <c r="C1352" s="517"/>
      <c r="D1352" s="517"/>
      <c r="E1352" s="543"/>
      <c r="F1352" s="477"/>
      <c r="G1352" s="635"/>
      <c r="H1352" s="635"/>
      <c r="I1352" s="635"/>
      <c r="J1352" s="635"/>
      <c r="K1352" s="635"/>
      <c r="L1352" s="635"/>
      <c r="M1352" s="635"/>
      <c r="N1352" s="635"/>
      <c r="O1352" s="635"/>
      <c r="P1352" s="635"/>
      <c r="Q1352" s="635"/>
      <c r="R1352" s="635"/>
      <c r="S1352" s="635"/>
      <c r="T1352" s="635"/>
      <c r="U1352" s="635"/>
      <c r="V1352" s="635"/>
      <c r="W1352" s="635"/>
    </row>
    <row r="1353" spans="1:23" s="636" customFormat="1" x14ac:dyDescent="0.3">
      <c r="A1353" s="512"/>
      <c r="B1353" s="661"/>
      <c r="C1353" s="517"/>
      <c r="D1353" s="517"/>
      <c r="E1353" s="543"/>
      <c r="F1353" s="477"/>
      <c r="G1353" s="635"/>
      <c r="H1353" s="635"/>
      <c r="I1353" s="635"/>
      <c r="J1353" s="635"/>
      <c r="K1353" s="635"/>
      <c r="L1353" s="635"/>
      <c r="M1353" s="635"/>
      <c r="N1353" s="635"/>
      <c r="O1353" s="635"/>
      <c r="P1353" s="635"/>
      <c r="Q1353" s="635"/>
      <c r="R1353" s="635"/>
      <c r="S1353" s="635"/>
      <c r="T1353" s="635"/>
      <c r="U1353" s="635"/>
      <c r="V1353" s="635"/>
      <c r="W1353" s="635"/>
    </row>
    <row r="1354" spans="1:23" s="636" customFormat="1" x14ac:dyDescent="0.3">
      <c r="A1354" s="512"/>
      <c r="B1354" s="661"/>
      <c r="C1354" s="517"/>
      <c r="D1354" s="517"/>
      <c r="E1354" s="543"/>
      <c r="F1354" s="477"/>
      <c r="G1354" s="635"/>
      <c r="H1354" s="635"/>
      <c r="I1354" s="635"/>
      <c r="J1354" s="635"/>
      <c r="K1354" s="635"/>
      <c r="L1354" s="635"/>
      <c r="M1354" s="635"/>
      <c r="N1354" s="635"/>
      <c r="O1354" s="635"/>
      <c r="P1354" s="635"/>
      <c r="Q1354" s="635"/>
      <c r="R1354" s="635"/>
      <c r="S1354" s="635"/>
      <c r="T1354" s="635"/>
      <c r="U1354" s="635"/>
      <c r="V1354" s="635"/>
      <c r="W1354" s="635"/>
    </row>
    <row r="1355" spans="1:23" s="636" customFormat="1" x14ac:dyDescent="0.3">
      <c r="A1355" s="512"/>
      <c r="B1355" s="661"/>
      <c r="C1355" s="517"/>
      <c r="D1355" s="517"/>
      <c r="E1355" s="543"/>
      <c r="F1355" s="477"/>
      <c r="G1355" s="635"/>
      <c r="H1355" s="635"/>
      <c r="I1355" s="635"/>
      <c r="J1355" s="635"/>
      <c r="K1355" s="635"/>
      <c r="L1355" s="635"/>
      <c r="M1355" s="635"/>
      <c r="N1355" s="635"/>
      <c r="O1355" s="635"/>
      <c r="P1355" s="635"/>
      <c r="Q1355" s="635"/>
      <c r="R1355" s="635"/>
      <c r="S1355" s="635"/>
      <c r="T1355" s="635"/>
      <c r="U1355" s="635"/>
      <c r="V1355" s="635"/>
      <c r="W1355" s="635"/>
    </row>
    <row r="1356" spans="1:23" s="636" customFormat="1" x14ac:dyDescent="0.3">
      <c r="A1356" s="512"/>
      <c r="B1356" s="661"/>
      <c r="C1356" s="517"/>
      <c r="D1356" s="517"/>
      <c r="E1356" s="543"/>
      <c r="F1356" s="477"/>
      <c r="G1356" s="635"/>
      <c r="H1356" s="635"/>
      <c r="I1356" s="635"/>
      <c r="J1356" s="635"/>
      <c r="K1356" s="635"/>
      <c r="L1356" s="635"/>
      <c r="M1356" s="635"/>
      <c r="N1356" s="635"/>
      <c r="O1356" s="635"/>
      <c r="P1356" s="635"/>
      <c r="Q1356" s="635"/>
      <c r="R1356" s="635"/>
      <c r="S1356" s="635"/>
      <c r="T1356" s="635"/>
      <c r="U1356" s="635"/>
      <c r="V1356" s="635"/>
      <c r="W1356" s="635"/>
    </row>
    <row r="1357" spans="1:23" s="636" customFormat="1" x14ac:dyDescent="0.3">
      <c r="A1357" s="512"/>
      <c r="B1357" s="661"/>
      <c r="C1357" s="517"/>
      <c r="D1357" s="517"/>
      <c r="E1357" s="543"/>
      <c r="F1357" s="477"/>
      <c r="G1357" s="635"/>
      <c r="H1357" s="635"/>
      <c r="I1357" s="635"/>
      <c r="J1357" s="635"/>
      <c r="K1357" s="635"/>
      <c r="L1357" s="635"/>
      <c r="M1357" s="635"/>
      <c r="N1357" s="635"/>
      <c r="O1357" s="635"/>
      <c r="P1357" s="635"/>
      <c r="Q1357" s="635"/>
      <c r="R1357" s="635"/>
      <c r="S1357" s="635"/>
      <c r="T1357" s="635"/>
      <c r="U1357" s="635"/>
      <c r="V1357" s="635"/>
      <c r="W1357" s="635"/>
    </row>
    <row r="1358" spans="1:23" s="636" customFormat="1" x14ac:dyDescent="0.3">
      <c r="A1358" s="512"/>
      <c r="B1358" s="661"/>
      <c r="C1358" s="517"/>
      <c r="D1358" s="517"/>
      <c r="E1358" s="543"/>
      <c r="F1358" s="477"/>
      <c r="G1358" s="635"/>
      <c r="H1358" s="635"/>
      <c r="I1358" s="635"/>
      <c r="J1358" s="635"/>
      <c r="K1358" s="635"/>
      <c r="L1358" s="635"/>
      <c r="M1358" s="635"/>
      <c r="N1358" s="635"/>
      <c r="O1358" s="635"/>
      <c r="P1358" s="635"/>
      <c r="Q1358" s="635"/>
      <c r="R1358" s="635"/>
      <c r="S1358" s="635"/>
      <c r="T1358" s="635"/>
      <c r="U1358" s="635"/>
      <c r="V1358" s="635"/>
      <c r="W1358" s="635"/>
    </row>
    <row r="1359" spans="1:23" s="636" customFormat="1" x14ac:dyDescent="0.3">
      <c r="A1359" s="512"/>
      <c r="B1359" s="661"/>
      <c r="C1359" s="517"/>
      <c r="D1359" s="517"/>
      <c r="E1359" s="543"/>
      <c r="F1359" s="477"/>
      <c r="G1359" s="635"/>
      <c r="H1359" s="635"/>
      <c r="I1359" s="635"/>
      <c r="J1359" s="635"/>
      <c r="K1359" s="635"/>
      <c r="L1359" s="635"/>
      <c r="M1359" s="635"/>
      <c r="N1359" s="635"/>
      <c r="O1359" s="635"/>
      <c r="P1359" s="635"/>
      <c r="Q1359" s="635"/>
      <c r="R1359" s="635"/>
      <c r="S1359" s="635"/>
      <c r="T1359" s="635"/>
      <c r="U1359" s="635"/>
      <c r="V1359" s="635"/>
      <c r="W1359" s="635"/>
    </row>
    <row r="1360" spans="1:23" s="636" customFormat="1" x14ac:dyDescent="0.3">
      <c r="A1360" s="512"/>
      <c r="B1360" s="661"/>
      <c r="C1360" s="517"/>
      <c r="D1360" s="517"/>
      <c r="E1360" s="543"/>
      <c r="F1360" s="477"/>
      <c r="G1360" s="635"/>
      <c r="H1360" s="635"/>
      <c r="I1360" s="635"/>
      <c r="J1360" s="635"/>
      <c r="K1360" s="635"/>
      <c r="L1360" s="635"/>
      <c r="M1360" s="635"/>
      <c r="N1360" s="635"/>
      <c r="O1360" s="635"/>
      <c r="P1360" s="635"/>
      <c r="Q1360" s="635"/>
      <c r="R1360" s="635"/>
      <c r="S1360" s="635"/>
      <c r="T1360" s="635"/>
      <c r="U1360" s="635"/>
      <c r="V1360" s="635"/>
      <c r="W1360" s="635"/>
    </row>
    <row r="1361" spans="1:23" s="636" customFormat="1" x14ac:dyDescent="0.3">
      <c r="A1361" s="512"/>
      <c r="B1361" s="661"/>
      <c r="C1361" s="517"/>
      <c r="D1361" s="517"/>
      <c r="E1361" s="543"/>
      <c r="F1361" s="477"/>
      <c r="G1361" s="635"/>
      <c r="H1361" s="635"/>
      <c r="I1361" s="635"/>
      <c r="J1361" s="635"/>
      <c r="K1361" s="635"/>
      <c r="L1361" s="635"/>
      <c r="M1361" s="635"/>
      <c r="N1361" s="635"/>
      <c r="O1361" s="635"/>
      <c r="P1361" s="635"/>
      <c r="Q1361" s="635"/>
      <c r="R1361" s="635"/>
      <c r="S1361" s="635"/>
      <c r="T1361" s="635"/>
      <c r="U1361" s="635"/>
      <c r="V1361" s="635"/>
      <c r="W1361" s="635"/>
    </row>
    <row r="1362" spans="1:23" s="636" customFormat="1" x14ac:dyDescent="0.3">
      <c r="A1362" s="512"/>
      <c r="B1362" s="661"/>
      <c r="C1362" s="517"/>
      <c r="D1362" s="517"/>
      <c r="E1362" s="543"/>
      <c r="F1362" s="477"/>
      <c r="G1362" s="635"/>
      <c r="H1362" s="635"/>
      <c r="I1362" s="635"/>
      <c r="J1362" s="635"/>
      <c r="K1362" s="635"/>
      <c r="L1362" s="635"/>
      <c r="M1362" s="635"/>
      <c r="N1362" s="635"/>
      <c r="O1362" s="635"/>
      <c r="P1362" s="635"/>
      <c r="Q1362" s="635"/>
      <c r="R1362" s="635"/>
      <c r="S1362" s="635"/>
      <c r="T1362" s="635"/>
      <c r="U1362" s="635"/>
      <c r="V1362" s="635"/>
      <c r="W1362" s="635"/>
    </row>
    <row r="1363" spans="1:23" s="636" customFormat="1" x14ac:dyDescent="0.3">
      <c r="A1363" s="512"/>
      <c r="B1363" s="661"/>
      <c r="C1363" s="517"/>
      <c r="D1363" s="517"/>
      <c r="E1363" s="543"/>
      <c r="F1363" s="477"/>
      <c r="G1363" s="635"/>
      <c r="H1363" s="635"/>
      <c r="I1363" s="635"/>
      <c r="J1363" s="635"/>
      <c r="K1363" s="635"/>
      <c r="L1363" s="635"/>
      <c r="M1363" s="635"/>
      <c r="N1363" s="635"/>
      <c r="O1363" s="635"/>
      <c r="P1363" s="635"/>
      <c r="Q1363" s="635"/>
      <c r="R1363" s="635"/>
      <c r="S1363" s="635"/>
      <c r="T1363" s="635"/>
      <c r="U1363" s="635"/>
      <c r="V1363" s="635"/>
      <c r="W1363" s="635"/>
    </row>
    <row r="1364" spans="1:23" s="636" customFormat="1" x14ac:dyDescent="0.3">
      <c r="A1364" s="512"/>
      <c r="B1364" s="661"/>
      <c r="C1364" s="517"/>
      <c r="D1364" s="517"/>
      <c r="E1364" s="543"/>
      <c r="F1364" s="477"/>
      <c r="G1364" s="635"/>
      <c r="H1364" s="635"/>
      <c r="I1364" s="635"/>
      <c r="J1364" s="635"/>
      <c r="K1364" s="635"/>
      <c r="L1364" s="635"/>
      <c r="M1364" s="635"/>
      <c r="N1364" s="635"/>
      <c r="O1364" s="635"/>
      <c r="P1364" s="635"/>
      <c r="Q1364" s="635"/>
      <c r="R1364" s="635"/>
      <c r="S1364" s="635"/>
      <c r="T1364" s="635"/>
      <c r="U1364" s="635"/>
      <c r="V1364" s="635"/>
      <c r="W1364" s="635"/>
    </row>
    <row r="1365" spans="1:23" s="636" customFormat="1" x14ac:dyDescent="0.3">
      <c r="A1365" s="512"/>
      <c r="B1365" s="661"/>
      <c r="C1365" s="517"/>
      <c r="D1365" s="517"/>
      <c r="E1365" s="543"/>
      <c r="F1365" s="477"/>
      <c r="G1365" s="635"/>
      <c r="H1365" s="635"/>
      <c r="I1365" s="635"/>
      <c r="J1365" s="635"/>
      <c r="K1365" s="635"/>
      <c r="L1365" s="635"/>
      <c r="M1365" s="635"/>
      <c r="N1365" s="635"/>
      <c r="O1365" s="635"/>
      <c r="P1365" s="635"/>
      <c r="Q1365" s="635"/>
      <c r="R1365" s="635"/>
      <c r="S1365" s="635"/>
      <c r="T1365" s="635"/>
      <c r="U1365" s="635"/>
      <c r="V1365" s="635"/>
      <c r="W1365" s="635"/>
    </row>
    <row r="1366" spans="1:23" s="636" customFormat="1" x14ac:dyDescent="0.3">
      <c r="A1366" s="512"/>
      <c r="B1366" s="661"/>
      <c r="C1366" s="517"/>
      <c r="D1366" s="517"/>
      <c r="E1366" s="543"/>
      <c r="F1366" s="477"/>
      <c r="G1366" s="635"/>
      <c r="H1366" s="635"/>
      <c r="I1366" s="635"/>
      <c r="J1366" s="635"/>
      <c r="K1366" s="635"/>
      <c r="L1366" s="635"/>
      <c r="M1366" s="635"/>
      <c r="N1366" s="635"/>
      <c r="O1366" s="635"/>
      <c r="P1366" s="635"/>
      <c r="Q1366" s="635"/>
      <c r="R1366" s="635"/>
      <c r="S1366" s="635"/>
      <c r="T1366" s="635"/>
      <c r="U1366" s="635"/>
      <c r="V1366" s="635"/>
      <c r="W1366" s="635"/>
    </row>
    <row r="1367" spans="1:23" s="636" customFormat="1" x14ac:dyDescent="0.3">
      <c r="A1367" s="512"/>
      <c r="B1367" s="661"/>
      <c r="C1367" s="517"/>
      <c r="D1367" s="517"/>
      <c r="E1367" s="543"/>
      <c r="F1367" s="477"/>
      <c r="G1367" s="635"/>
      <c r="H1367" s="635"/>
      <c r="I1367" s="635"/>
      <c r="J1367" s="635"/>
      <c r="K1367" s="635"/>
      <c r="L1367" s="635"/>
      <c r="M1367" s="635"/>
      <c r="N1367" s="635"/>
      <c r="O1367" s="635"/>
      <c r="P1367" s="635"/>
      <c r="Q1367" s="635"/>
      <c r="R1367" s="635"/>
      <c r="S1367" s="635"/>
      <c r="T1367" s="635"/>
      <c r="U1367" s="635"/>
      <c r="V1367" s="635"/>
      <c r="W1367" s="635"/>
    </row>
    <row r="1368" spans="1:23" s="636" customFormat="1" x14ac:dyDescent="0.3">
      <c r="A1368" s="512"/>
      <c r="B1368" s="661"/>
      <c r="C1368" s="517"/>
      <c r="D1368" s="517"/>
      <c r="E1368" s="543"/>
      <c r="F1368" s="477"/>
      <c r="G1368" s="635"/>
      <c r="H1368" s="635"/>
      <c r="I1368" s="635"/>
      <c r="J1368" s="635"/>
      <c r="K1368" s="635"/>
      <c r="L1368" s="635"/>
      <c r="M1368" s="635"/>
      <c r="N1368" s="635"/>
      <c r="O1368" s="635"/>
      <c r="P1368" s="635"/>
      <c r="Q1368" s="635"/>
      <c r="R1368" s="635"/>
      <c r="S1368" s="635"/>
      <c r="T1368" s="635"/>
      <c r="U1368" s="635"/>
      <c r="V1368" s="635"/>
      <c r="W1368" s="635"/>
    </row>
    <row r="1369" spans="1:23" s="636" customFormat="1" x14ac:dyDescent="0.3">
      <c r="A1369" s="512"/>
      <c r="B1369" s="661"/>
      <c r="C1369" s="517"/>
      <c r="D1369" s="517"/>
      <c r="E1369" s="543"/>
      <c r="F1369" s="477"/>
      <c r="G1369" s="635"/>
      <c r="H1369" s="635"/>
      <c r="I1369" s="635"/>
      <c r="J1369" s="635"/>
      <c r="K1369" s="635"/>
      <c r="L1369" s="635"/>
      <c r="M1369" s="635"/>
      <c r="N1369" s="635"/>
      <c r="O1369" s="635"/>
      <c r="P1369" s="635"/>
      <c r="Q1369" s="635"/>
      <c r="R1369" s="635"/>
      <c r="S1369" s="635"/>
      <c r="T1369" s="635"/>
      <c r="U1369" s="635"/>
      <c r="V1369" s="635"/>
      <c r="W1369" s="635"/>
    </row>
    <row r="1370" spans="1:23" s="636" customFormat="1" x14ac:dyDescent="0.3">
      <c r="A1370" s="512"/>
      <c r="B1370" s="661"/>
      <c r="C1370" s="517"/>
      <c r="D1370" s="517"/>
      <c r="E1370" s="543"/>
      <c r="F1370" s="477"/>
      <c r="G1370" s="635"/>
      <c r="H1370" s="635"/>
      <c r="I1370" s="635"/>
      <c r="J1370" s="635"/>
      <c r="K1370" s="635"/>
      <c r="L1370" s="635"/>
      <c r="M1370" s="635"/>
      <c r="N1370" s="635"/>
      <c r="O1370" s="635"/>
      <c r="P1370" s="635"/>
      <c r="Q1370" s="635"/>
      <c r="R1370" s="635"/>
      <c r="S1370" s="635"/>
      <c r="T1370" s="635"/>
      <c r="U1370" s="635"/>
      <c r="V1370" s="635"/>
      <c r="W1370" s="635"/>
    </row>
    <row r="1371" spans="1:23" s="636" customFormat="1" x14ac:dyDescent="0.3">
      <c r="A1371" s="512"/>
      <c r="B1371" s="661"/>
      <c r="C1371" s="517"/>
      <c r="D1371" s="517"/>
      <c r="E1371" s="543"/>
      <c r="F1371" s="477"/>
      <c r="G1371" s="635"/>
      <c r="H1371" s="635"/>
      <c r="I1371" s="635"/>
      <c r="J1371" s="635"/>
      <c r="K1371" s="635"/>
      <c r="L1371" s="635"/>
      <c r="M1371" s="635"/>
      <c r="N1371" s="635"/>
      <c r="O1371" s="635"/>
      <c r="P1371" s="635"/>
      <c r="Q1371" s="635"/>
      <c r="R1371" s="635"/>
      <c r="S1371" s="635"/>
      <c r="T1371" s="635"/>
      <c r="U1371" s="635"/>
      <c r="V1371" s="635"/>
      <c r="W1371" s="635"/>
    </row>
    <row r="1372" spans="1:23" s="636" customFormat="1" x14ac:dyDescent="0.3">
      <c r="A1372" s="512"/>
      <c r="B1372" s="661"/>
      <c r="C1372" s="517"/>
      <c r="D1372" s="517"/>
      <c r="E1372" s="543"/>
      <c r="F1372" s="477"/>
      <c r="G1372" s="635"/>
      <c r="H1372" s="635"/>
      <c r="I1372" s="635"/>
      <c r="J1372" s="635"/>
      <c r="K1372" s="635"/>
      <c r="L1372" s="635"/>
      <c r="M1372" s="635"/>
      <c r="N1372" s="635"/>
      <c r="O1372" s="635"/>
      <c r="P1372" s="635"/>
      <c r="Q1372" s="635"/>
      <c r="R1372" s="635"/>
      <c r="S1372" s="635"/>
      <c r="T1372" s="635"/>
      <c r="U1372" s="635"/>
      <c r="V1372" s="635"/>
      <c r="W1372" s="635"/>
    </row>
    <row r="1373" spans="1:23" s="636" customFormat="1" x14ac:dyDescent="0.3">
      <c r="A1373" s="512"/>
      <c r="B1373" s="661"/>
      <c r="C1373" s="517"/>
      <c r="D1373" s="517"/>
      <c r="E1373" s="543"/>
      <c r="F1373" s="477"/>
      <c r="G1373" s="635"/>
      <c r="H1373" s="635"/>
      <c r="I1373" s="635"/>
      <c r="J1373" s="635"/>
      <c r="K1373" s="635"/>
      <c r="L1373" s="635"/>
      <c r="M1373" s="635"/>
      <c r="N1373" s="635"/>
      <c r="O1373" s="635"/>
      <c r="P1373" s="635"/>
      <c r="Q1373" s="635"/>
      <c r="R1373" s="635"/>
      <c r="S1373" s="635"/>
      <c r="T1373" s="635"/>
      <c r="U1373" s="635"/>
      <c r="V1373" s="635"/>
      <c r="W1373" s="635"/>
    </row>
    <row r="1374" spans="1:23" s="636" customFormat="1" x14ac:dyDescent="0.3">
      <c r="A1374" s="512"/>
      <c r="B1374" s="661"/>
      <c r="C1374" s="517"/>
      <c r="D1374" s="517"/>
      <c r="E1374" s="543"/>
      <c r="F1374" s="477"/>
      <c r="G1374" s="635"/>
      <c r="H1374" s="635"/>
      <c r="I1374" s="635"/>
      <c r="J1374" s="635"/>
      <c r="K1374" s="635"/>
      <c r="L1374" s="635"/>
      <c r="M1374" s="635"/>
      <c r="N1374" s="635"/>
      <c r="O1374" s="635"/>
      <c r="P1374" s="635"/>
      <c r="Q1374" s="635"/>
      <c r="R1374" s="635"/>
      <c r="S1374" s="635"/>
      <c r="T1374" s="635"/>
      <c r="U1374" s="635"/>
      <c r="V1374" s="635"/>
      <c r="W1374" s="635"/>
    </row>
    <row r="1375" spans="1:23" s="636" customFormat="1" x14ac:dyDescent="0.3">
      <c r="A1375" s="512"/>
      <c r="B1375" s="661"/>
      <c r="C1375" s="517"/>
      <c r="D1375" s="517"/>
      <c r="E1375" s="543"/>
      <c r="F1375" s="477"/>
      <c r="G1375" s="635"/>
      <c r="H1375" s="635"/>
      <c r="I1375" s="635"/>
      <c r="J1375" s="635"/>
      <c r="K1375" s="635"/>
      <c r="L1375" s="635"/>
      <c r="M1375" s="635"/>
      <c r="N1375" s="635"/>
      <c r="O1375" s="635"/>
      <c r="P1375" s="635"/>
      <c r="Q1375" s="635"/>
      <c r="R1375" s="635"/>
      <c r="S1375" s="635"/>
      <c r="T1375" s="635"/>
      <c r="U1375" s="635"/>
      <c r="V1375" s="635"/>
      <c r="W1375" s="635"/>
    </row>
    <row r="1376" spans="1:23" s="636" customFormat="1" x14ac:dyDescent="0.3">
      <c r="A1376" s="512"/>
      <c r="B1376" s="661"/>
      <c r="C1376" s="517"/>
      <c r="D1376" s="517"/>
      <c r="E1376" s="543"/>
      <c r="F1376" s="477"/>
      <c r="G1376" s="635"/>
      <c r="H1376" s="635"/>
      <c r="I1376" s="635"/>
      <c r="J1376" s="635"/>
      <c r="K1376" s="635"/>
      <c r="L1376" s="635"/>
      <c r="M1376" s="635"/>
      <c r="N1376" s="635"/>
      <c r="O1376" s="635"/>
      <c r="P1376" s="635"/>
      <c r="Q1376" s="635"/>
      <c r="R1376" s="635"/>
      <c r="S1376" s="635"/>
      <c r="T1376" s="635"/>
      <c r="U1376" s="635"/>
      <c r="V1376" s="635"/>
      <c r="W1376" s="635"/>
    </row>
    <row r="1377" spans="1:23" s="636" customFormat="1" x14ac:dyDescent="0.3">
      <c r="A1377" s="512"/>
      <c r="B1377" s="661"/>
      <c r="C1377" s="517"/>
      <c r="D1377" s="517"/>
      <c r="E1377" s="543"/>
      <c r="F1377" s="477"/>
      <c r="G1377" s="635"/>
      <c r="H1377" s="635"/>
      <c r="I1377" s="635"/>
      <c r="J1377" s="635"/>
      <c r="K1377" s="635"/>
      <c r="L1377" s="635"/>
      <c r="M1377" s="635"/>
      <c r="N1377" s="635"/>
      <c r="O1377" s="635"/>
      <c r="P1377" s="635"/>
      <c r="Q1377" s="635"/>
      <c r="R1377" s="635"/>
      <c r="S1377" s="635"/>
      <c r="T1377" s="635"/>
      <c r="U1377" s="635"/>
      <c r="V1377" s="635"/>
      <c r="W1377" s="635"/>
    </row>
    <row r="1378" spans="1:23" s="636" customFormat="1" x14ac:dyDescent="0.3">
      <c r="A1378" s="512"/>
      <c r="B1378" s="661"/>
      <c r="C1378" s="517"/>
      <c r="D1378" s="517"/>
      <c r="E1378" s="543"/>
      <c r="F1378" s="477"/>
      <c r="G1378" s="635"/>
      <c r="H1378" s="635"/>
      <c r="I1378" s="635"/>
      <c r="J1378" s="635"/>
      <c r="K1378" s="635"/>
      <c r="L1378" s="635"/>
      <c r="M1378" s="635"/>
      <c r="N1378" s="635"/>
      <c r="O1378" s="635"/>
      <c r="P1378" s="635"/>
      <c r="Q1378" s="635"/>
      <c r="R1378" s="635"/>
      <c r="S1378" s="635"/>
      <c r="T1378" s="635"/>
      <c r="U1378" s="635"/>
      <c r="V1378" s="635"/>
      <c r="W1378" s="635"/>
    </row>
    <row r="1379" spans="1:23" s="636" customFormat="1" x14ac:dyDescent="0.3">
      <c r="A1379" s="512"/>
      <c r="B1379" s="661"/>
      <c r="C1379" s="517"/>
      <c r="D1379" s="517"/>
      <c r="E1379" s="543"/>
      <c r="F1379" s="477"/>
      <c r="G1379" s="635"/>
      <c r="H1379" s="635"/>
      <c r="I1379" s="635"/>
      <c r="J1379" s="635"/>
      <c r="K1379" s="635"/>
      <c r="L1379" s="635"/>
      <c r="M1379" s="635"/>
      <c r="N1379" s="635"/>
      <c r="O1379" s="635"/>
      <c r="P1379" s="635"/>
      <c r="Q1379" s="635"/>
      <c r="R1379" s="635"/>
      <c r="S1379" s="635"/>
      <c r="T1379" s="635"/>
      <c r="U1379" s="635"/>
      <c r="V1379" s="635"/>
      <c r="W1379" s="635"/>
    </row>
    <row r="1380" spans="1:23" s="636" customFormat="1" x14ac:dyDescent="0.3">
      <c r="A1380" s="512"/>
      <c r="B1380" s="661"/>
      <c r="C1380" s="517"/>
      <c r="D1380" s="517"/>
      <c r="E1380" s="543"/>
      <c r="F1380" s="477"/>
      <c r="G1380" s="635"/>
      <c r="H1380" s="635"/>
      <c r="I1380" s="635"/>
      <c r="J1380" s="635"/>
      <c r="K1380" s="635"/>
      <c r="L1380" s="635"/>
      <c r="M1380" s="635"/>
      <c r="N1380" s="635"/>
      <c r="O1380" s="635"/>
      <c r="P1380" s="635"/>
      <c r="Q1380" s="635"/>
      <c r="R1380" s="635"/>
      <c r="S1380" s="635"/>
      <c r="T1380" s="635"/>
      <c r="U1380" s="635"/>
      <c r="V1380" s="635"/>
      <c r="W1380" s="635"/>
    </row>
    <row r="1381" spans="1:23" s="636" customFormat="1" x14ac:dyDescent="0.3">
      <c r="A1381" s="512"/>
      <c r="B1381" s="661"/>
      <c r="C1381" s="517"/>
      <c r="D1381" s="517"/>
      <c r="E1381" s="543"/>
      <c r="F1381" s="477"/>
      <c r="G1381" s="635"/>
      <c r="H1381" s="635"/>
      <c r="I1381" s="635"/>
      <c r="J1381" s="635"/>
      <c r="K1381" s="635"/>
      <c r="L1381" s="635"/>
      <c r="M1381" s="635"/>
      <c r="N1381" s="635"/>
      <c r="O1381" s="635"/>
      <c r="P1381" s="635"/>
      <c r="Q1381" s="635"/>
      <c r="R1381" s="635"/>
      <c r="S1381" s="635"/>
      <c r="T1381" s="635"/>
      <c r="U1381" s="635"/>
      <c r="V1381" s="635"/>
      <c r="W1381" s="635"/>
    </row>
    <row r="1382" spans="1:23" s="636" customFormat="1" x14ac:dyDescent="0.3">
      <c r="A1382" s="512"/>
      <c r="B1382" s="661"/>
      <c r="C1382" s="517"/>
      <c r="D1382" s="517"/>
      <c r="E1382" s="543"/>
      <c r="F1382" s="477"/>
      <c r="G1382" s="635"/>
      <c r="H1382" s="635"/>
      <c r="I1382" s="635"/>
      <c r="J1382" s="635"/>
      <c r="K1382" s="635"/>
      <c r="L1382" s="635"/>
      <c r="M1382" s="635"/>
      <c r="N1382" s="635"/>
      <c r="O1382" s="635"/>
      <c r="P1382" s="635"/>
      <c r="Q1382" s="635"/>
      <c r="R1382" s="635"/>
      <c r="S1382" s="635"/>
      <c r="T1382" s="635"/>
      <c r="U1382" s="635"/>
      <c r="V1382" s="635"/>
      <c r="W1382" s="635"/>
    </row>
    <row r="1383" spans="1:23" s="636" customFormat="1" x14ac:dyDescent="0.3">
      <c r="A1383" s="512"/>
      <c r="B1383" s="661"/>
      <c r="C1383" s="517"/>
      <c r="D1383" s="517"/>
      <c r="E1383" s="543"/>
      <c r="F1383" s="477"/>
      <c r="G1383" s="635"/>
      <c r="H1383" s="635"/>
      <c r="I1383" s="635"/>
      <c r="J1383" s="635"/>
      <c r="K1383" s="635"/>
      <c r="L1383" s="635"/>
      <c r="M1383" s="635"/>
      <c r="N1383" s="635"/>
      <c r="O1383" s="635"/>
      <c r="P1383" s="635"/>
      <c r="Q1383" s="635"/>
      <c r="R1383" s="635"/>
      <c r="S1383" s="635"/>
      <c r="T1383" s="635"/>
      <c r="U1383" s="635"/>
      <c r="V1383" s="635"/>
      <c r="W1383" s="635"/>
    </row>
    <row r="1384" spans="1:23" s="636" customFormat="1" x14ac:dyDescent="0.3">
      <c r="A1384" s="512"/>
      <c r="B1384" s="661"/>
      <c r="C1384" s="517"/>
      <c r="D1384" s="517"/>
      <c r="E1384" s="543"/>
      <c r="F1384" s="477"/>
      <c r="G1384" s="635"/>
      <c r="H1384" s="635"/>
      <c r="I1384" s="635"/>
      <c r="J1384" s="635"/>
      <c r="K1384" s="635"/>
      <c r="L1384" s="635"/>
      <c r="M1384" s="635"/>
      <c r="N1384" s="635"/>
      <c r="O1384" s="635"/>
      <c r="P1384" s="635"/>
      <c r="Q1384" s="635"/>
      <c r="R1384" s="635"/>
      <c r="S1384" s="635"/>
      <c r="T1384" s="635"/>
      <c r="U1384" s="635"/>
      <c r="V1384" s="635"/>
      <c r="W1384" s="635"/>
    </row>
    <row r="1385" spans="1:23" s="636" customFormat="1" x14ac:dyDescent="0.3">
      <c r="A1385" s="512"/>
      <c r="B1385" s="661"/>
      <c r="C1385" s="517"/>
      <c r="D1385" s="517"/>
      <c r="E1385" s="543"/>
      <c r="F1385" s="477"/>
      <c r="G1385" s="635"/>
      <c r="H1385" s="635"/>
      <c r="I1385" s="635"/>
      <c r="J1385" s="635"/>
      <c r="K1385" s="635"/>
      <c r="L1385" s="635"/>
      <c r="M1385" s="635"/>
      <c r="N1385" s="635"/>
      <c r="O1385" s="635"/>
      <c r="P1385" s="635"/>
      <c r="Q1385" s="635"/>
      <c r="R1385" s="635"/>
      <c r="S1385" s="635"/>
      <c r="T1385" s="635"/>
      <c r="U1385" s="635"/>
      <c r="V1385" s="635"/>
      <c r="W1385" s="635"/>
    </row>
    <row r="1386" spans="1:23" s="636" customFormat="1" x14ac:dyDescent="0.3">
      <c r="A1386" s="526"/>
      <c r="B1386" s="574"/>
      <c r="C1386" s="528"/>
      <c r="D1386" s="528"/>
      <c r="E1386" s="529"/>
      <c r="F1386" s="530"/>
      <c r="G1386" s="635"/>
      <c r="H1386" s="635"/>
      <c r="I1386" s="635"/>
      <c r="J1386" s="635"/>
      <c r="K1386" s="635"/>
      <c r="L1386" s="635"/>
      <c r="M1386" s="635"/>
      <c r="N1386" s="635"/>
      <c r="O1386" s="635"/>
      <c r="P1386" s="635"/>
      <c r="Q1386" s="635"/>
      <c r="R1386" s="635"/>
      <c r="S1386" s="635"/>
      <c r="T1386" s="635"/>
      <c r="U1386" s="635"/>
      <c r="V1386" s="635"/>
      <c r="W1386" s="635"/>
    </row>
    <row r="1387" spans="1:23" s="636" customFormat="1" x14ac:dyDescent="0.3">
      <c r="A1387" s="531"/>
      <c r="B1387" s="532"/>
      <c r="C1387" s="533"/>
      <c r="D1387" s="533"/>
      <c r="E1387" s="476"/>
      <c r="F1387" s="477"/>
      <c r="G1387" s="635"/>
      <c r="H1387" s="635"/>
      <c r="I1387" s="635"/>
      <c r="J1387" s="635"/>
      <c r="K1387" s="635"/>
      <c r="L1387" s="635"/>
      <c r="M1387" s="635"/>
      <c r="N1387" s="635"/>
      <c r="O1387" s="635"/>
      <c r="P1387" s="635"/>
      <c r="Q1387" s="635"/>
      <c r="R1387" s="635"/>
      <c r="S1387" s="635"/>
      <c r="T1387" s="635"/>
      <c r="U1387" s="635"/>
      <c r="V1387" s="635"/>
      <c r="W1387" s="635"/>
    </row>
    <row r="1388" spans="1:23" s="636" customFormat="1" x14ac:dyDescent="0.3">
      <c r="A1388" s="531"/>
      <c r="B1388" s="532" t="s">
        <v>392</v>
      </c>
      <c r="C1388" s="533"/>
      <c r="D1388" s="533"/>
      <c r="E1388" s="476"/>
      <c r="F1388" s="477">
        <f>SUM(F1339:F1349)</f>
        <v>0</v>
      </c>
      <c r="G1388" s="635"/>
      <c r="H1388" s="635"/>
      <c r="I1388" s="635"/>
      <c r="J1388" s="635"/>
      <c r="K1388" s="635"/>
      <c r="L1388" s="635"/>
      <c r="M1388" s="635"/>
      <c r="N1388" s="635"/>
      <c r="O1388" s="635"/>
      <c r="P1388" s="635"/>
      <c r="Q1388" s="635"/>
      <c r="R1388" s="635"/>
      <c r="S1388" s="635"/>
      <c r="T1388" s="635"/>
      <c r="U1388" s="635"/>
      <c r="V1388" s="635"/>
      <c r="W1388" s="635"/>
    </row>
    <row r="1389" spans="1:23" s="636" customFormat="1" x14ac:dyDescent="0.3">
      <c r="A1389" s="514"/>
      <c r="B1389" s="534" t="s">
        <v>0</v>
      </c>
      <c r="C1389" s="535"/>
      <c r="D1389" s="535"/>
      <c r="E1389" s="529"/>
      <c r="F1389" s="530"/>
      <c r="G1389" s="635"/>
      <c r="H1389" s="635"/>
      <c r="I1389" s="635"/>
      <c r="J1389" s="635"/>
      <c r="K1389" s="635"/>
      <c r="L1389" s="635"/>
      <c r="M1389" s="635"/>
      <c r="N1389" s="635"/>
      <c r="O1389" s="635"/>
      <c r="P1389" s="635"/>
      <c r="Q1389" s="635"/>
      <c r="R1389" s="635"/>
      <c r="S1389" s="635"/>
      <c r="T1389" s="635"/>
      <c r="U1389" s="635"/>
      <c r="V1389" s="635"/>
      <c r="W1389" s="635"/>
    </row>
    <row r="1390" spans="1:23" s="636" customFormat="1" x14ac:dyDescent="0.3">
      <c r="A1390" s="662"/>
      <c r="B1390" s="663"/>
      <c r="C1390" s="456"/>
      <c r="D1390" s="456"/>
      <c r="E1390" s="458"/>
      <c r="F1390" s="458"/>
      <c r="G1390" s="635"/>
      <c r="H1390" s="635"/>
      <c r="I1390" s="635"/>
      <c r="J1390" s="635"/>
      <c r="K1390" s="635"/>
      <c r="L1390" s="635"/>
      <c r="M1390" s="635"/>
      <c r="N1390" s="635"/>
      <c r="O1390" s="635"/>
      <c r="P1390" s="635"/>
      <c r="Q1390" s="635"/>
      <c r="R1390" s="635"/>
      <c r="S1390" s="635"/>
      <c r="T1390" s="635"/>
      <c r="U1390" s="635"/>
      <c r="V1390" s="635"/>
      <c r="W1390" s="635"/>
    </row>
    <row r="1391" spans="1:23" s="636" customFormat="1" x14ac:dyDescent="0.3">
      <c r="A1391" s="496" t="s">
        <v>1</v>
      </c>
      <c r="B1391" s="664" t="s">
        <v>393</v>
      </c>
      <c r="C1391" s="462" t="s">
        <v>3</v>
      </c>
      <c r="D1391" s="462" t="s">
        <v>4</v>
      </c>
      <c r="E1391" s="464"/>
      <c r="F1391" s="665" t="s">
        <v>107</v>
      </c>
      <c r="G1391" s="635"/>
      <c r="H1391" s="635"/>
      <c r="I1391" s="635"/>
      <c r="J1391" s="635"/>
      <c r="K1391" s="635"/>
      <c r="L1391" s="635"/>
      <c r="M1391" s="635"/>
      <c r="N1391" s="635"/>
      <c r="O1391" s="635"/>
      <c r="P1391" s="635"/>
      <c r="Q1391" s="635"/>
      <c r="R1391" s="635"/>
      <c r="S1391" s="635"/>
      <c r="T1391" s="635"/>
      <c r="U1391" s="635"/>
      <c r="V1391" s="635"/>
      <c r="W1391" s="635"/>
    </row>
    <row r="1392" spans="1:23" s="636" customFormat="1" x14ac:dyDescent="0.3">
      <c r="A1392" s="666"/>
      <c r="B1392" s="621" t="s">
        <v>7</v>
      </c>
      <c r="C1392" s="468"/>
      <c r="D1392" s="468"/>
      <c r="E1392" s="470"/>
      <c r="F1392" s="530"/>
      <c r="G1392" s="635"/>
      <c r="H1392" s="635"/>
      <c r="I1392" s="635"/>
      <c r="J1392" s="635"/>
      <c r="K1392" s="635"/>
      <c r="L1392" s="635"/>
      <c r="M1392" s="635"/>
      <c r="N1392" s="635"/>
      <c r="O1392" s="635"/>
      <c r="P1392" s="635"/>
      <c r="Q1392" s="635"/>
      <c r="R1392" s="635"/>
      <c r="S1392" s="635"/>
      <c r="T1392" s="635"/>
      <c r="U1392" s="635"/>
      <c r="V1392" s="635"/>
      <c r="W1392" s="635"/>
    </row>
    <row r="1393" spans="1:23" s="636" customFormat="1" x14ac:dyDescent="0.3">
      <c r="A1393" s="496"/>
      <c r="B1393" s="630"/>
      <c r="C1393" s="462"/>
      <c r="D1393" s="462"/>
      <c r="E1393" s="518"/>
      <c r="F1393" s="518"/>
      <c r="G1393" s="635"/>
      <c r="H1393" s="635"/>
      <c r="I1393" s="635"/>
      <c r="J1393" s="635"/>
      <c r="K1393" s="635"/>
      <c r="L1393" s="635"/>
      <c r="M1393" s="635"/>
      <c r="N1393" s="635"/>
      <c r="O1393" s="635"/>
      <c r="P1393" s="635"/>
      <c r="Q1393" s="635"/>
      <c r="R1393" s="635"/>
      <c r="S1393" s="635"/>
      <c r="T1393" s="635"/>
      <c r="U1393" s="635"/>
      <c r="V1393" s="635"/>
      <c r="W1393" s="635"/>
    </row>
    <row r="1394" spans="1:23" s="636" customFormat="1" x14ac:dyDescent="0.3">
      <c r="A1394" s="496"/>
      <c r="B1394" s="667" t="s">
        <v>394</v>
      </c>
      <c r="C1394" s="462"/>
      <c r="D1394" s="462"/>
      <c r="E1394" s="474"/>
      <c r="F1394" s="477"/>
      <c r="G1394" s="635"/>
      <c r="H1394" s="635"/>
      <c r="I1394" s="635"/>
      <c r="J1394" s="635"/>
      <c r="K1394" s="635"/>
      <c r="L1394" s="635"/>
      <c r="M1394" s="635"/>
      <c r="N1394" s="635"/>
      <c r="O1394" s="635"/>
      <c r="P1394" s="635"/>
      <c r="Q1394" s="635"/>
      <c r="R1394" s="635"/>
      <c r="S1394" s="635"/>
      <c r="T1394" s="635"/>
      <c r="U1394" s="635"/>
      <c r="V1394" s="635"/>
      <c r="W1394" s="635"/>
    </row>
    <row r="1395" spans="1:23" s="636" customFormat="1" x14ac:dyDescent="0.3">
      <c r="A1395" s="496" t="s">
        <v>0</v>
      </c>
      <c r="B1395" s="668" t="s">
        <v>395</v>
      </c>
      <c r="C1395" s="462"/>
      <c r="D1395" s="462" t="s">
        <v>0</v>
      </c>
      <c r="E1395" s="474"/>
      <c r="F1395" s="477"/>
      <c r="G1395" s="635"/>
      <c r="H1395" s="635"/>
      <c r="I1395" s="635"/>
      <c r="J1395" s="635"/>
      <c r="K1395" s="635"/>
      <c r="L1395" s="635"/>
      <c r="M1395" s="635"/>
      <c r="N1395" s="635"/>
      <c r="O1395" s="635"/>
      <c r="P1395" s="635"/>
      <c r="Q1395" s="635"/>
      <c r="R1395" s="635"/>
      <c r="S1395" s="635"/>
      <c r="T1395" s="635"/>
      <c r="U1395" s="635"/>
      <c r="V1395" s="635"/>
      <c r="W1395" s="635"/>
    </row>
    <row r="1396" spans="1:23" s="636" customFormat="1" x14ac:dyDescent="0.3">
      <c r="A1396" s="496"/>
      <c r="B1396" s="669"/>
      <c r="C1396" s="462"/>
      <c r="D1396" s="462"/>
      <c r="E1396" s="474"/>
      <c r="F1396" s="477"/>
      <c r="G1396" s="635"/>
      <c r="H1396" s="635"/>
      <c r="I1396" s="635"/>
      <c r="J1396" s="635"/>
      <c r="K1396" s="635"/>
      <c r="L1396" s="635"/>
      <c r="M1396" s="635"/>
      <c r="N1396" s="635"/>
      <c r="O1396" s="635"/>
      <c r="P1396" s="635"/>
      <c r="Q1396" s="635"/>
      <c r="R1396" s="635"/>
      <c r="S1396" s="635"/>
      <c r="T1396" s="635"/>
      <c r="U1396" s="635"/>
      <c r="V1396" s="635"/>
      <c r="W1396" s="635"/>
    </row>
    <row r="1397" spans="1:23" s="636" customFormat="1" ht="28.5" x14ac:dyDescent="0.3">
      <c r="A1397" s="670" t="s">
        <v>0</v>
      </c>
      <c r="B1397" s="671" t="s">
        <v>396</v>
      </c>
      <c r="C1397" s="672" t="s">
        <v>0</v>
      </c>
      <c r="D1397" s="672" t="s">
        <v>0</v>
      </c>
      <c r="E1397" s="561"/>
      <c r="F1397" s="490"/>
      <c r="G1397" s="635"/>
      <c r="H1397" s="635"/>
      <c r="I1397" s="635"/>
      <c r="J1397" s="635"/>
      <c r="K1397" s="635"/>
      <c r="L1397" s="635"/>
      <c r="M1397" s="635"/>
      <c r="N1397" s="635"/>
      <c r="O1397" s="635"/>
      <c r="P1397" s="635"/>
      <c r="Q1397" s="635"/>
      <c r="R1397" s="635"/>
      <c r="S1397" s="635"/>
      <c r="T1397" s="635"/>
      <c r="U1397" s="635"/>
      <c r="V1397" s="635"/>
      <c r="W1397" s="635"/>
    </row>
    <row r="1398" spans="1:23" s="636" customFormat="1" x14ac:dyDescent="0.3">
      <c r="A1398" s="496"/>
      <c r="B1398" s="669"/>
      <c r="C1398" s="462"/>
      <c r="D1398" s="462"/>
      <c r="E1398" s="543"/>
      <c r="F1398" s="477"/>
      <c r="G1398" s="635"/>
      <c r="H1398" s="635"/>
      <c r="I1398" s="635"/>
      <c r="J1398" s="635"/>
      <c r="K1398" s="635"/>
      <c r="L1398" s="635"/>
      <c r="M1398" s="635"/>
      <c r="N1398" s="635"/>
      <c r="O1398" s="635"/>
      <c r="P1398" s="635"/>
      <c r="Q1398" s="635"/>
      <c r="R1398" s="635"/>
      <c r="S1398" s="635"/>
      <c r="T1398" s="635"/>
      <c r="U1398" s="635"/>
      <c r="V1398" s="635"/>
      <c r="W1398" s="635"/>
    </row>
    <row r="1399" spans="1:23" s="636" customFormat="1" x14ac:dyDescent="0.3">
      <c r="A1399" s="496" t="s">
        <v>9</v>
      </c>
      <c r="B1399" s="546" t="s">
        <v>397</v>
      </c>
      <c r="C1399" s="462" t="s">
        <v>54</v>
      </c>
      <c r="D1399" s="462">
        <v>8</v>
      </c>
      <c r="E1399" s="543"/>
      <c r="F1399" s="477">
        <f>D1399*E1399</f>
        <v>0</v>
      </c>
      <c r="G1399" s="635"/>
      <c r="H1399" s="635"/>
      <c r="I1399" s="635"/>
      <c r="J1399" s="635"/>
      <c r="K1399" s="635"/>
      <c r="L1399" s="635"/>
      <c r="M1399" s="635"/>
      <c r="N1399" s="635"/>
      <c r="O1399" s="635"/>
      <c r="P1399" s="635"/>
      <c r="Q1399" s="635"/>
      <c r="R1399" s="635"/>
      <c r="S1399" s="635"/>
      <c r="T1399" s="635"/>
      <c r="U1399" s="635"/>
      <c r="V1399" s="635"/>
      <c r="W1399" s="635"/>
    </row>
    <row r="1400" spans="1:23" s="636" customFormat="1" x14ac:dyDescent="0.3">
      <c r="A1400" s="496"/>
      <c r="B1400" s="673"/>
      <c r="C1400" s="462"/>
      <c r="D1400" s="462"/>
      <c r="E1400" s="543"/>
      <c r="F1400" s="477" t="s">
        <v>0</v>
      </c>
      <c r="G1400" s="635"/>
      <c r="H1400" s="635"/>
      <c r="I1400" s="635"/>
      <c r="J1400" s="635"/>
      <c r="K1400" s="635"/>
      <c r="L1400" s="635"/>
      <c r="M1400" s="635"/>
      <c r="N1400" s="635"/>
      <c r="O1400" s="635"/>
      <c r="P1400" s="635"/>
      <c r="Q1400" s="635"/>
      <c r="R1400" s="635"/>
      <c r="S1400" s="635"/>
      <c r="T1400" s="635"/>
      <c r="U1400" s="635"/>
      <c r="V1400" s="635"/>
      <c r="W1400" s="635"/>
    </row>
    <row r="1401" spans="1:23" s="636" customFormat="1" x14ac:dyDescent="0.3">
      <c r="A1401" s="496" t="s">
        <v>12</v>
      </c>
      <c r="B1401" s="546" t="s">
        <v>398</v>
      </c>
      <c r="C1401" s="462" t="s">
        <v>69</v>
      </c>
      <c r="D1401" s="566">
        <v>2</v>
      </c>
      <c r="E1401" s="476"/>
      <c r="F1401" s="477">
        <f>D1401*E1401</f>
        <v>0</v>
      </c>
      <c r="G1401" s="635"/>
      <c r="H1401" s="635"/>
      <c r="I1401" s="635"/>
      <c r="J1401" s="635"/>
      <c r="K1401" s="635"/>
      <c r="L1401" s="635"/>
      <c r="M1401" s="635"/>
      <c r="N1401" s="635"/>
      <c r="O1401" s="635"/>
      <c r="P1401" s="635"/>
      <c r="Q1401" s="635"/>
      <c r="R1401" s="635"/>
      <c r="S1401" s="635"/>
      <c r="T1401" s="635"/>
      <c r="U1401" s="635"/>
      <c r="V1401" s="635"/>
      <c r="W1401" s="635"/>
    </row>
    <row r="1402" spans="1:23" s="636" customFormat="1" x14ac:dyDescent="0.3">
      <c r="A1402" s="496"/>
      <c r="B1402" s="546"/>
      <c r="C1402" s="566"/>
      <c r="D1402" s="566"/>
      <c r="E1402" s="476"/>
      <c r="F1402" s="477" t="s">
        <v>0</v>
      </c>
      <c r="G1402" s="635"/>
      <c r="H1402" s="635"/>
      <c r="I1402" s="635"/>
      <c r="J1402" s="635"/>
      <c r="K1402" s="635"/>
      <c r="L1402" s="635"/>
      <c r="M1402" s="635"/>
      <c r="N1402" s="635"/>
      <c r="O1402" s="635"/>
      <c r="P1402" s="635"/>
      <c r="Q1402" s="635"/>
      <c r="R1402" s="635"/>
      <c r="S1402" s="635"/>
      <c r="T1402" s="635"/>
      <c r="U1402" s="635"/>
      <c r="V1402" s="635"/>
      <c r="W1402" s="635"/>
    </row>
    <row r="1403" spans="1:23" s="636" customFormat="1" x14ac:dyDescent="0.3">
      <c r="A1403" s="496" t="s">
        <v>14</v>
      </c>
      <c r="B1403" s="546" t="s">
        <v>399</v>
      </c>
      <c r="C1403" s="462" t="s">
        <v>69</v>
      </c>
      <c r="D1403" s="566">
        <v>3</v>
      </c>
      <c r="E1403" s="599"/>
      <c r="F1403" s="477">
        <f>D1403*E1403</f>
        <v>0</v>
      </c>
      <c r="G1403" s="635"/>
      <c r="H1403" s="635"/>
      <c r="I1403" s="635"/>
      <c r="J1403" s="635"/>
      <c r="K1403" s="635"/>
      <c r="L1403" s="635"/>
      <c r="M1403" s="635"/>
      <c r="N1403" s="635"/>
      <c r="O1403" s="635"/>
      <c r="P1403" s="635"/>
      <c r="Q1403" s="635"/>
      <c r="R1403" s="635"/>
      <c r="S1403" s="635"/>
      <c r="T1403" s="635"/>
      <c r="U1403" s="635"/>
      <c r="V1403" s="635"/>
      <c r="W1403" s="635"/>
    </row>
    <row r="1404" spans="1:23" s="636" customFormat="1" x14ac:dyDescent="0.3">
      <c r="A1404" s="496"/>
      <c r="B1404" s="546"/>
      <c r="C1404" s="462"/>
      <c r="D1404" s="462"/>
      <c r="E1404" s="543"/>
      <c r="F1404" s="477" t="s">
        <v>0</v>
      </c>
      <c r="G1404" s="635"/>
      <c r="H1404" s="635"/>
      <c r="I1404" s="635"/>
      <c r="J1404" s="635"/>
      <c r="K1404" s="635"/>
      <c r="L1404" s="635"/>
      <c r="M1404" s="635"/>
      <c r="N1404" s="635"/>
      <c r="O1404" s="635"/>
      <c r="P1404" s="635"/>
      <c r="Q1404" s="635"/>
      <c r="R1404" s="635"/>
      <c r="S1404" s="635"/>
      <c r="T1404" s="635"/>
      <c r="U1404" s="635"/>
      <c r="V1404" s="635"/>
      <c r="W1404" s="635"/>
    </row>
    <row r="1405" spans="1:23" s="636" customFormat="1" x14ac:dyDescent="0.3">
      <c r="A1405" s="496" t="s">
        <v>16</v>
      </c>
      <c r="B1405" s="546" t="s">
        <v>400</v>
      </c>
      <c r="C1405" s="462" t="s">
        <v>69</v>
      </c>
      <c r="D1405" s="566">
        <v>1</v>
      </c>
      <c r="E1405" s="599"/>
      <c r="F1405" s="477">
        <f>D1405*E1405</f>
        <v>0</v>
      </c>
      <c r="G1405" s="635"/>
      <c r="H1405" s="635"/>
      <c r="I1405" s="635"/>
      <c r="J1405" s="635"/>
      <c r="K1405" s="635"/>
      <c r="L1405" s="635"/>
      <c r="M1405" s="635"/>
      <c r="N1405" s="635"/>
      <c r="O1405" s="635"/>
      <c r="P1405" s="635"/>
      <c r="Q1405" s="635"/>
      <c r="R1405" s="635"/>
      <c r="S1405" s="635"/>
      <c r="T1405" s="635"/>
      <c r="U1405" s="635"/>
      <c r="V1405" s="635"/>
      <c r="W1405" s="635"/>
    </row>
    <row r="1406" spans="1:23" s="636" customFormat="1" x14ac:dyDescent="0.3">
      <c r="A1406" s="496"/>
      <c r="B1406" s="546"/>
      <c r="C1406" s="462"/>
      <c r="D1406" s="462"/>
      <c r="E1406" s="543"/>
      <c r="F1406" s="477" t="s">
        <v>0</v>
      </c>
      <c r="G1406" s="635"/>
      <c r="H1406" s="635"/>
      <c r="I1406" s="635"/>
      <c r="J1406" s="635"/>
      <c r="K1406" s="635"/>
      <c r="L1406" s="635"/>
      <c r="M1406" s="635"/>
      <c r="N1406" s="635"/>
      <c r="O1406" s="635"/>
      <c r="P1406" s="635"/>
      <c r="Q1406" s="635"/>
      <c r="R1406" s="635"/>
      <c r="S1406" s="635"/>
      <c r="T1406" s="635"/>
      <c r="U1406" s="635"/>
      <c r="V1406" s="635"/>
      <c r="W1406" s="635"/>
    </row>
    <row r="1407" spans="1:23" s="636" customFormat="1" x14ac:dyDescent="0.3">
      <c r="A1407" s="496"/>
      <c r="B1407" s="674" t="s">
        <v>401</v>
      </c>
      <c r="C1407" s="566"/>
      <c r="D1407" s="566"/>
      <c r="E1407" s="476"/>
      <c r="F1407" s="477" t="s">
        <v>0</v>
      </c>
      <c r="G1407" s="635"/>
      <c r="H1407" s="635"/>
      <c r="I1407" s="635"/>
      <c r="J1407" s="635"/>
      <c r="K1407" s="635"/>
      <c r="L1407" s="635"/>
      <c r="M1407" s="635"/>
      <c r="N1407" s="635"/>
      <c r="O1407" s="635"/>
      <c r="P1407" s="635"/>
      <c r="Q1407" s="635"/>
      <c r="R1407" s="635"/>
      <c r="S1407" s="635"/>
      <c r="T1407" s="635"/>
      <c r="U1407" s="635"/>
      <c r="V1407" s="635"/>
      <c r="W1407" s="635"/>
    </row>
    <row r="1408" spans="1:23" s="636" customFormat="1" x14ac:dyDescent="0.3">
      <c r="A1408" s="496"/>
      <c r="B1408" s="675"/>
      <c r="C1408" s="566"/>
      <c r="D1408" s="566"/>
      <c r="E1408" s="543"/>
      <c r="F1408" s="477" t="s">
        <v>0</v>
      </c>
      <c r="G1408" s="635"/>
      <c r="H1408" s="635"/>
      <c r="I1408" s="635"/>
      <c r="J1408" s="635"/>
      <c r="K1408" s="635"/>
      <c r="L1408" s="635"/>
      <c r="M1408" s="635"/>
      <c r="N1408" s="635"/>
      <c r="O1408" s="635"/>
      <c r="P1408" s="635"/>
      <c r="Q1408" s="635"/>
      <c r="R1408" s="635"/>
      <c r="S1408" s="635"/>
      <c r="T1408" s="635"/>
      <c r="U1408" s="635"/>
      <c r="V1408" s="635"/>
      <c r="W1408" s="635"/>
    </row>
    <row r="1409" spans="1:23" s="636" customFormat="1" x14ac:dyDescent="0.3">
      <c r="A1409" s="676" t="s">
        <v>22</v>
      </c>
      <c r="B1409" s="677" t="s">
        <v>402</v>
      </c>
      <c r="C1409" s="678" t="s">
        <v>69</v>
      </c>
      <c r="D1409" s="679">
        <v>1</v>
      </c>
      <c r="E1409" s="680"/>
      <c r="F1409" s="681">
        <f>+E1409*D1409</f>
        <v>0</v>
      </c>
      <c r="G1409" s="635"/>
      <c r="H1409" s="635"/>
      <c r="I1409" s="635"/>
      <c r="J1409" s="635"/>
      <c r="K1409" s="635"/>
      <c r="L1409" s="635"/>
      <c r="M1409" s="635"/>
      <c r="N1409" s="635"/>
      <c r="O1409" s="635"/>
      <c r="P1409" s="635"/>
      <c r="Q1409" s="635"/>
      <c r="R1409" s="635"/>
      <c r="S1409" s="635"/>
      <c r="T1409" s="635"/>
      <c r="U1409" s="635"/>
      <c r="V1409" s="635"/>
      <c r="W1409" s="635"/>
    </row>
    <row r="1410" spans="1:23" s="636" customFormat="1" x14ac:dyDescent="0.3">
      <c r="A1410" s="682"/>
      <c r="B1410" s="683"/>
      <c r="C1410" s="684"/>
      <c r="D1410" s="684"/>
      <c r="E1410" s="685"/>
      <c r="F1410" s="686" t="s">
        <v>0</v>
      </c>
      <c r="G1410" s="635"/>
      <c r="H1410" s="635"/>
      <c r="I1410" s="635"/>
      <c r="J1410" s="635"/>
      <c r="K1410" s="635"/>
      <c r="L1410" s="635"/>
      <c r="M1410" s="635"/>
      <c r="N1410" s="635"/>
      <c r="O1410" s="635"/>
      <c r="P1410" s="635"/>
      <c r="Q1410" s="635"/>
      <c r="R1410" s="635"/>
      <c r="S1410" s="635"/>
      <c r="T1410" s="635"/>
      <c r="U1410" s="635"/>
      <c r="V1410" s="635"/>
      <c r="W1410" s="635"/>
    </row>
    <row r="1411" spans="1:23" s="636" customFormat="1" ht="28.5" x14ac:dyDescent="0.3">
      <c r="A1411" s="496" t="s">
        <v>0</v>
      </c>
      <c r="B1411" s="687" t="s">
        <v>403</v>
      </c>
      <c r="C1411" s="628" t="s">
        <v>0</v>
      </c>
      <c r="D1411" s="566" t="s">
        <v>0</v>
      </c>
      <c r="E1411" s="543"/>
      <c r="F1411" s="477"/>
      <c r="G1411" s="635"/>
      <c r="H1411" s="635"/>
      <c r="I1411" s="635"/>
      <c r="J1411" s="635"/>
      <c r="K1411" s="635"/>
      <c r="L1411" s="635"/>
      <c r="M1411" s="635"/>
      <c r="N1411" s="635"/>
      <c r="O1411" s="635"/>
      <c r="P1411" s="635"/>
      <c r="Q1411" s="635"/>
      <c r="R1411" s="635"/>
      <c r="S1411" s="635"/>
      <c r="T1411" s="635"/>
      <c r="U1411" s="635"/>
      <c r="V1411" s="635"/>
      <c r="W1411" s="635"/>
    </row>
    <row r="1412" spans="1:23" s="636" customFormat="1" x14ac:dyDescent="0.3">
      <c r="A1412" s="496"/>
      <c r="B1412" s="688"/>
      <c r="C1412" s="496"/>
      <c r="D1412" s="689"/>
      <c r="E1412" s="543"/>
      <c r="F1412" s="477" t="s">
        <v>0</v>
      </c>
      <c r="G1412" s="635"/>
      <c r="H1412" s="635"/>
      <c r="I1412" s="635"/>
      <c r="J1412" s="635"/>
      <c r="K1412" s="635"/>
      <c r="L1412" s="635"/>
      <c r="M1412" s="635"/>
      <c r="N1412" s="635"/>
      <c r="O1412" s="635"/>
      <c r="P1412" s="635"/>
      <c r="Q1412" s="635"/>
      <c r="R1412" s="635"/>
      <c r="S1412" s="635"/>
      <c r="T1412" s="635"/>
      <c r="U1412" s="635"/>
      <c r="V1412" s="635"/>
      <c r="W1412" s="635"/>
    </row>
    <row r="1413" spans="1:23" s="636" customFormat="1" x14ac:dyDescent="0.3">
      <c r="A1413" s="496" t="s">
        <v>28</v>
      </c>
      <c r="B1413" s="498" t="s">
        <v>404</v>
      </c>
      <c r="C1413" s="566" t="s">
        <v>54</v>
      </c>
      <c r="D1413" s="462">
        <f>+D1399</f>
        <v>8</v>
      </c>
      <c r="E1413" s="543"/>
      <c r="F1413" s="477">
        <f>D1413*E1413</f>
        <v>0</v>
      </c>
      <c r="G1413" s="635"/>
      <c r="H1413" s="635"/>
      <c r="I1413" s="635"/>
      <c r="J1413" s="635"/>
      <c r="K1413" s="635"/>
      <c r="L1413" s="635"/>
      <c r="M1413" s="635"/>
      <c r="N1413" s="635"/>
      <c r="O1413" s="635"/>
      <c r="P1413" s="635"/>
      <c r="Q1413" s="635"/>
      <c r="R1413" s="635"/>
      <c r="S1413" s="635"/>
      <c r="T1413" s="635"/>
      <c r="U1413" s="635"/>
      <c r="V1413" s="635"/>
      <c r="W1413" s="635"/>
    </row>
    <row r="1414" spans="1:23" s="636" customFormat="1" x14ac:dyDescent="0.3">
      <c r="A1414" s="496"/>
      <c r="B1414" s="664"/>
      <c r="C1414" s="566"/>
      <c r="D1414" s="462"/>
      <c r="E1414" s="543"/>
      <c r="F1414" s="477" t="s">
        <v>0</v>
      </c>
      <c r="G1414" s="635"/>
      <c r="H1414" s="635"/>
      <c r="I1414" s="635"/>
      <c r="J1414" s="635"/>
      <c r="K1414" s="635"/>
      <c r="L1414" s="635"/>
      <c r="M1414" s="635"/>
      <c r="N1414" s="635"/>
      <c r="O1414" s="635"/>
      <c r="P1414" s="635"/>
      <c r="Q1414" s="635"/>
      <c r="R1414" s="635"/>
      <c r="S1414" s="635"/>
      <c r="T1414" s="635"/>
      <c r="U1414" s="635"/>
      <c r="V1414" s="635"/>
      <c r="W1414" s="635"/>
    </row>
    <row r="1415" spans="1:23" s="636" customFormat="1" x14ac:dyDescent="0.3">
      <c r="A1415" s="624"/>
      <c r="B1415" s="690" t="s">
        <v>214</v>
      </c>
      <c r="C1415" s="606"/>
      <c r="D1415" s="691"/>
      <c r="E1415" s="543"/>
      <c r="F1415" s="477" t="s">
        <v>0</v>
      </c>
      <c r="G1415" s="635"/>
      <c r="H1415" s="635"/>
      <c r="I1415" s="635"/>
      <c r="J1415" s="635"/>
      <c r="K1415" s="635"/>
      <c r="L1415" s="635"/>
      <c r="M1415" s="635"/>
      <c r="N1415" s="635"/>
      <c r="O1415" s="635"/>
      <c r="P1415" s="635"/>
      <c r="Q1415" s="635"/>
      <c r="R1415" s="635"/>
      <c r="S1415" s="635"/>
      <c r="T1415" s="635"/>
      <c r="U1415" s="635"/>
      <c r="V1415" s="635"/>
      <c r="W1415" s="635"/>
    </row>
    <row r="1416" spans="1:23" s="636" customFormat="1" ht="18" customHeight="1" x14ac:dyDescent="0.3">
      <c r="A1416" s="624"/>
      <c r="B1416" s="544"/>
      <c r="C1416" s="606"/>
      <c r="D1416" s="691"/>
      <c r="E1416" s="543"/>
      <c r="F1416" s="477" t="s">
        <v>0</v>
      </c>
      <c r="G1416" s="635"/>
      <c r="H1416" s="635"/>
      <c r="I1416" s="635"/>
      <c r="J1416" s="635"/>
      <c r="K1416" s="635"/>
      <c r="L1416" s="635"/>
      <c r="M1416" s="635"/>
      <c r="N1416" s="635"/>
      <c r="O1416" s="635"/>
      <c r="P1416" s="635"/>
      <c r="Q1416" s="635"/>
      <c r="R1416" s="635"/>
      <c r="S1416" s="635"/>
      <c r="T1416" s="635"/>
      <c r="U1416" s="635"/>
      <c r="V1416" s="635"/>
      <c r="W1416" s="635"/>
    </row>
    <row r="1417" spans="1:23" s="636" customFormat="1" ht="28.5" x14ac:dyDescent="0.3">
      <c r="A1417" s="496" t="s">
        <v>33</v>
      </c>
      <c r="B1417" s="498" t="s">
        <v>405</v>
      </c>
      <c r="C1417" s="462" t="s">
        <v>54</v>
      </c>
      <c r="D1417" s="462">
        <f>+D1399</f>
        <v>8</v>
      </c>
      <c r="E1417" s="474"/>
      <c r="F1417" s="477">
        <f>D1417*E1417</f>
        <v>0</v>
      </c>
      <c r="G1417" s="635"/>
      <c r="H1417" s="635"/>
      <c r="I1417" s="635"/>
      <c r="J1417" s="635"/>
      <c r="K1417" s="635"/>
      <c r="L1417" s="635"/>
      <c r="M1417" s="635"/>
      <c r="N1417" s="635"/>
      <c r="O1417" s="635"/>
      <c r="P1417" s="635"/>
      <c r="Q1417" s="635"/>
      <c r="R1417" s="635"/>
      <c r="S1417" s="635"/>
      <c r="T1417" s="635"/>
      <c r="U1417" s="635"/>
      <c r="V1417" s="635"/>
      <c r="W1417" s="635"/>
    </row>
    <row r="1418" spans="1:23" s="636" customFormat="1" x14ac:dyDescent="0.3">
      <c r="A1418" s="496"/>
      <c r="B1418" s="669"/>
      <c r="C1418" s="462"/>
      <c r="D1418" s="462"/>
      <c r="E1418" s="474"/>
      <c r="F1418" s="477" t="s">
        <v>0</v>
      </c>
      <c r="G1418" s="635"/>
      <c r="H1418" s="635"/>
      <c r="I1418" s="635"/>
      <c r="J1418" s="635"/>
      <c r="K1418" s="635"/>
      <c r="L1418" s="635"/>
      <c r="M1418" s="635"/>
      <c r="N1418" s="635"/>
      <c r="O1418" s="635"/>
      <c r="P1418" s="635"/>
      <c r="Q1418" s="635"/>
      <c r="R1418" s="635"/>
      <c r="S1418" s="635"/>
      <c r="T1418" s="635"/>
      <c r="U1418" s="635"/>
      <c r="V1418" s="635"/>
      <c r="W1418" s="635"/>
    </row>
    <row r="1419" spans="1:23" s="636" customFormat="1" ht="85.5" x14ac:dyDescent="0.3">
      <c r="A1419" s="496" t="s">
        <v>37</v>
      </c>
      <c r="B1419" s="498" t="s">
        <v>406</v>
      </c>
      <c r="C1419" s="462" t="s">
        <v>407</v>
      </c>
      <c r="D1419" s="462">
        <v>1</v>
      </c>
      <c r="E1419" s="474"/>
      <c r="F1419" s="477">
        <f>D1419*E1419</f>
        <v>0</v>
      </c>
      <c r="G1419" s="635"/>
      <c r="H1419" s="635"/>
      <c r="I1419" s="635"/>
      <c r="J1419" s="635"/>
      <c r="K1419" s="635"/>
      <c r="L1419" s="635"/>
      <c r="M1419" s="635"/>
      <c r="N1419" s="635"/>
      <c r="O1419" s="635"/>
      <c r="P1419" s="635"/>
      <c r="Q1419" s="635"/>
      <c r="R1419" s="635"/>
      <c r="S1419" s="635"/>
      <c r="T1419" s="635"/>
      <c r="U1419" s="635"/>
      <c r="V1419" s="635"/>
      <c r="W1419" s="635"/>
    </row>
    <row r="1420" spans="1:23" s="636" customFormat="1" x14ac:dyDescent="0.3">
      <c r="A1420" s="496"/>
      <c r="B1420" s="498"/>
      <c r="C1420" s="462"/>
      <c r="D1420" s="462"/>
      <c r="E1420" s="474"/>
      <c r="F1420" s="477"/>
      <c r="G1420" s="635"/>
      <c r="H1420" s="635"/>
      <c r="I1420" s="635"/>
      <c r="J1420" s="635"/>
      <c r="K1420" s="635"/>
      <c r="L1420" s="635"/>
      <c r="M1420" s="635"/>
      <c r="N1420" s="635"/>
      <c r="O1420" s="635"/>
      <c r="P1420" s="635"/>
      <c r="Q1420" s="635"/>
      <c r="R1420" s="635"/>
      <c r="S1420" s="635"/>
      <c r="T1420" s="635"/>
      <c r="U1420" s="635"/>
      <c r="V1420" s="635"/>
      <c r="W1420" s="635"/>
    </row>
    <row r="1421" spans="1:23" s="636" customFormat="1" x14ac:dyDescent="0.3">
      <c r="A1421" s="496"/>
      <c r="B1421" s="692" t="s">
        <v>408</v>
      </c>
      <c r="C1421" s="693"/>
      <c r="D1421" s="694"/>
      <c r="E1421" s="695"/>
      <c r="F1421" s="587"/>
      <c r="G1421" s="635"/>
      <c r="H1421" s="635"/>
      <c r="I1421" s="635"/>
      <c r="J1421" s="635"/>
      <c r="K1421" s="635"/>
      <c r="L1421" s="635"/>
      <c r="M1421" s="635"/>
      <c r="N1421" s="635"/>
      <c r="O1421" s="635"/>
      <c r="P1421" s="635"/>
      <c r="Q1421" s="635"/>
      <c r="R1421" s="635"/>
      <c r="S1421" s="635"/>
      <c r="T1421" s="635"/>
      <c r="U1421" s="635"/>
      <c r="V1421" s="635"/>
      <c r="W1421" s="635"/>
    </row>
    <row r="1422" spans="1:23" s="636" customFormat="1" x14ac:dyDescent="0.3">
      <c r="A1422" s="496"/>
      <c r="B1422" s="696"/>
      <c r="C1422" s="693"/>
      <c r="D1422" s="694"/>
      <c r="E1422" s="695"/>
      <c r="F1422" s="587"/>
      <c r="G1422" s="635"/>
      <c r="H1422" s="635"/>
      <c r="I1422" s="635"/>
      <c r="J1422" s="635"/>
      <c r="K1422" s="635"/>
      <c r="L1422" s="635"/>
      <c r="M1422" s="635"/>
      <c r="N1422" s="635"/>
      <c r="O1422" s="635"/>
      <c r="P1422" s="635"/>
      <c r="Q1422" s="635"/>
      <c r="R1422" s="635"/>
      <c r="S1422" s="635"/>
      <c r="T1422" s="635"/>
      <c r="U1422" s="635"/>
      <c r="V1422" s="635"/>
      <c r="W1422" s="635"/>
    </row>
    <row r="1423" spans="1:23" s="636" customFormat="1" ht="57" x14ac:dyDescent="0.3">
      <c r="A1423" s="496"/>
      <c r="B1423" s="697" t="s">
        <v>409</v>
      </c>
      <c r="C1423" s="693"/>
      <c r="D1423" s="694"/>
      <c r="E1423" s="695"/>
      <c r="F1423" s="587"/>
      <c r="G1423" s="635"/>
      <c r="H1423" s="635"/>
      <c r="I1423" s="635"/>
      <c r="J1423" s="635"/>
      <c r="K1423" s="635"/>
      <c r="L1423" s="635"/>
      <c r="M1423" s="635"/>
      <c r="N1423" s="635"/>
      <c r="O1423" s="635"/>
      <c r="P1423" s="635"/>
      <c r="Q1423" s="635"/>
      <c r="R1423" s="635"/>
      <c r="S1423" s="635"/>
      <c r="T1423" s="635"/>
      <c r="U1423" s="635"/>
      <c r="V1423" s="635"/>
      <c r="W1423" s="635"/>
    </row>
    <row r="1424" spans="1:23" s="636" customFormat="1" x14ac:dyDescent="0.3">
      <c r="A1424" s="496"/>
      <c r="B1424" s="696"/>
      <c r="C1424" s="693"/>
      <c r="D1424" s="694"/>
      <c r="E1424" s="695"/>
      <c r="F1424" s="587"/>
      <c r="G1424" s="635"/>
      <c r="H1424" s="635"/>
      <c r="I1424" s="635"/>
      <c r="J1424" s="635"/>
      <c r="K1424" s="635"/>
      <c r="L1424" s="635"/>
      <c r="M1424" s="635"/>
      <c r="N1424" s="635"/>
      <c r="O1424" s="635"/>
      <c r="P1424" s="635"/>
      <c r="Q1424" s="635"/>
      <c r="R1424" s="635"/>
      <c r="S1424" s="635"/>
      <c r="T1424" s="635"/>
      <c r="U1424" s="635"/>
      <c r="V1424" s="635"/>
      <c r="W1424" s="635"/>
    </row>
    <row r="1425" spans="1:23" s="636" customFormat="1" ht="71.25" x14ac:dyDescent="0.3">
      <c r="A1425" s="496"/>
      <c r="B1425" s="697" t="s">
        <v>410</v>
      </c>
      <c r="C1425" s="693"/>
      <c r="D1425" s="694"/>
      <c r="E1425" s="695"/>
      <c r="F1425" s="587"/>
      <c r="G1425" s="635"/>
      <c r="H1425" s="635"/>
      <c r="I1425" s="635"/>
      <c r="J1425" s="635"/>
      <c r="K1425" s="635"/>
      <c r="L1425" s="635"/>
      <c r="M1425" s="635"/>
      <c r="N1425" s="635"/>
      <c r="O1425" s="635"/>
      <c r="P1425" s="635"/>
      <c r="Q1425" s="635"/>
      <c r="R1425" s="635"/>
      <c r="S1425" s="635"/>
      <c r="T1425" s="635"/>
      <c r="U1425" s="635"/>
      <c r="V1425" s="635"/>
      <c r="W1425" s="635"/>
    </row>
    <row r="1426" spans="1:23" s="636" customFormat="1" x14ac:dyDescent="0.3">
      <c r="A1426" s="496"/>
      <c r="B1426" s="696"/>
      <c r="C1426" s="693"/>
      <c r="D1426" s="694"/>
      <c r="E1426" s="695"/>
      <c r="F1426" s="587"/>
      <c r="G1426" s="635"/>
      <c r="H1426" s="635"/>
      <c r="I1426" s="635"/>
      <c r="J1426" s="635"/>
      <c r="K1426" s="635"/>
      <c r="L1426" s="635"/>
      <c r="M1426" s="635"/>
      <c r="N1426" s="635"/>
      <c r="O1426" s="635"/>
      <c r="P1426" s="635"/>
      <c r="Q1426" s="635"/>
      <c r="R1426" s="635"/>
      <c r="S1426" s="635"/>
      <c r="T1426" s="635"/>
      <c r="U1426" s="635"/>
      <c r="V1426" s="635"/>
      <c r="W1426" s="635"/>
    </row>
    <row r="1427" spans="1:23" s="636" customFormat="1" x14ac:dyDescent="0.3">
      <c r="A1427" s="496"/>
      <c r="B1427" s="696" t="s">
        <v>411</v>
      </c>
      <c r="C1427" s="693">
        <v>3</v>
      </c>
      <c r="D1427" s="694" t="s">
        <v>69</v>
      </c>
      <c r="E1427" s="698"/>
      <c r="F1427" s="699">
        <f>+E1427*C1427</f>
        <v>0</v>
      </c>
      <c r="G1427" s="635"/>
      <c r="H1427" s="635"/>
      <c r="I1427" s="635"/>
      <c r="J1427" s="635"/>
      <c r="K1427" s="635"/>
      <c r="L1427" s="635"/>
      <c r="M1427" s="635"/>
      <c r="N1427" s="635"/>
      <c r="O1427" s="635"/>
      <c r="P1427" s="635"/>
      <c r="Q1427" s="635"/>
      <c r="R1427" s="635"/>
      <c r="S1427" s="635"/>
      <c r="T1427" s="635"/>
      <c r="U1427" s="635"/>
      <c r="V1427" s="635"/>
      <c r="W1427" s="635"/>
    </row>
    <row r="1428" spans="1:23" s="636" customFormat="1" x14ac:dyDescent="0.3">
      <c r="A1428" s="496"/>
      <c r="B1428"/>
      <c r="C1428" s="693"/>
      <c r="D1428" s="694"/>
      <c r="E1428" s="695"/>
      <c r="F1428" s="700"/>
      <c r="G1428" s="635"/>
      <c r="H1428" s="635"/>
      <c r="I1428" s="635"/>
      <c r="J1428" s="635"/>
      <c r="K1428" s="635"/>
      <c r="L1428" s="635"/>
      <c r="M1428" s="635"/>
      <c r="N1428" s="635"/>
      <c r="O1428" s="635"/>
      <c r="P1428" s="635"/>
      <c r="Q1428" s="635"/>
      <c r="R1428" s="635"/>
      <c r="S1428" s="635"/>
      <c r="T1428" s="635"/>
      <c r="U1428" s="635"/>
      <c r="V1428" s="635"/>
      <c r="W1428" s="635"/>
    </row>
    <row r="1429" spans="1:23" s="636" customFormat="1" x14ac:dyDescent="0.3">
      <c r="A1429" s="496"/>
      <c r="B1429" s="701" t="s">
        <v>412</v>
      </c>
      <c r="C1429" s="693">
        <v>3</v>
      </c>
      <c r="D1429" s="694" t="s">
        <v>413</v>
      </c>
      <c r="E1429" s="698"/>
      <c r="F1429" s="699">
        <f>+E1429*C1429</f>
        <v>0</v>
      </c>
      <c r="G1429" s="635"/>
      <c r="H1429" s="635"/>
      <c r="I1429" s="635"/>
      <c r="J1429" s="635"/>
      <c r="K1429" s="635"/>
      <c r="L1429" s="635"/>
      <c r="M1429" s="635"/>
      <c r="N1429" s="635"/>
      <c r="O1429" s="635"/>
      <c r="P1429" s="635"/>
      <c r="Q1429" s="635"/>
      <c r="R1429" s="635"/>
      <c r="S1429" s="635"/>
      <c r="T1429" s="635"/>
      <c r="U1429" s="635"/>
      <c r="V1429" s="635"/>
      <c r="W1429" s="635"/>
    </row>
    <row r="1430" spans="1:23" s="636" customFormat="1" x14ac:dyDescent="0.3">
      <c r="A1430" s="496"/>
      <c r="B1430" s="498"/>
      <c r="C1430" s="462"/>
      <c r="D1430" s="462"/>
      <c r="E1430" s="474"/>
      <c r="F1430" s="477"/>
      <c r="G1430" s="635"/>
      <c r="H1430" s="635"/>
      <c r="I1430" s="635"/>
      <c r="J1430" s="635"/>
      <c r="K1430" s="635"/>
      <c r="L1430" s="635"/>
      <c r="M1430" s="635"/>
      <c r="N1430" s="635"/>
      <c r="O1430" s="635"/>
      <c r="P1430" s="635"/>
      <c r="Q1430" s="635"/>
      <c r="R1430" s="635"/>
      <c r="S1430" s="635"/>
      <c r="T1430" s="635"/>
      <c r="U1430" s="635"/>
      <c r="V1430" s="635"/>
      <c r="W1430" s="635"/>
    </row>
    <row r="1431" spans="1:23" s="636" customFormat="1" x14ac:dyDescent="0.3">
      <c r="A1431" s="496"/>
      <c r="B1431" s="498"/>
      <c r="C1431" s="462"/>
      <c r="D1431" s="462"/>
      <c r="E1431" s="477"/>
      <c r="F1431" s="477" t="s">
        <v>0</v>
      </c>
      <c r="G1431" s="635"/>
      <c r="H1431" s="635"/>
      <c r="I1431" s="635"/>
      <c r="J1431" s="635"/>
      <c r="K1431" s="635"/>
      <c r="L1431" s="635"/>
      <c r="M1431" s="635"/>
      <c r="N1431" s="635"/>
      <c r="O1431" s="635"/>
      <c r="P1431" s="635"/>
      <c r="Q1431" s="635"/>
      <c r="R1431" s="635"/>
      <c r="S1431" s="635"/>
      <c r="T1431" s="635"/>
      <c r="U1431" s="635"/>
      <c r="V1431" s="635"/>
      <c r="W1431" s="635"/>
    </row>
    <row r="1432" spans="1:23" s="708" customFormat="1" x14ac:dyDescent="0.3">
      <c r="A1432" s="702"/>
      <c r="B1432" s="703" t="s">
        <v>414</v>
      </c>
      <c r="C1432" s="704"/>
      <c r="D1432" s="705"/>
      <c r="E1432" s="706"/>
      <c r="F1432" s="707"/>
    </row>
    <row r="1433" spans="1:23" s="708" customFormat="1" x14ac:dyDescent="0.3">
      <c r="A1433" s="709"/>
      <c r="B1433" s="710"/>
      <c r="C1433" s="711"/>
      <c r="D1433" s="712"/>
      <c r="E1433" s="713"/>
      <c r="F1433" s="714"/>
    </row>
    <row r="1434" spans="1:23" s="708" customFormat="1" x14ac:dyDescent="0.3">
      <c r="A1434" s="702" t="s">
        <v>24</v>
      </c>
      <c r="B1434" s="715" t="s">
        <v>415</v>
      </c>
      <c r="C1434" s="716" t="s">
        <v>69</v>
      </c>
      <c r="D1434" s="717">
        <v>2</v>
      </c>
      <c r="E1434" s="706"/>
      <c r="F1434" s="706">
        <f>+E1434*D1434</f>
        <v>0</v>
      </c>
    </row>
    <row r="1435" spans="1:23" s="708" customFormat="1" x14ac:dyDescent="0.3">
      <c r="A1435" s="709"/>
      <c r="B1435" s="710"/>
      <c r="C1435" s="711"/>
      <c r="D1435" s="712"/>
      <c r="E1435" s="713"/>
      <c r="F1435" s="706"/>
    </row>
    <row r="1436" spans="1:23" s="708" customFormat="1" x14ac:dyDescent="0.3">
      <c r="A1436" s="709"/>
      <c r="B1436" s="710"/>
      <c r="C1436" s="711"/>
      <c r="D1436" s="712"/>
      <c r="E1436" s="713"/>
      <c r="F1436" s="707"/>
    </row>
    <row r="1437" spans="1:23" s="708" customFormat="1" x14ac:dyDescent="0.3">
      <c r="A1437" s="709"/>
      <c r="B1437" s="710"/>
      <c r="C1437" s="711"/>
      <c r="D1437" s="712"/>
      <c r="E1437" s="713"/>
      <c r="F1437" s="707"/>
    </row>
    <row r="1438" spans="1:23" s="708" customFormat="1" x14ac:dyDescent="0.3">
      <c r="A1438" s="709"/>
      <c r="B1438" s="710"/>
      <c r="C1438" s="711"/>
      <c r="D1438" s="712"/>
      <c r="E1438" s="713"/>
      <c r="F1438" s="707"/>
    </row>
    <row r="1439" spans="1:23" s="708" customFormat="1" x14ac:dyDescent="0.3">
      <c r="A1439" s="709"/>
      <c r="B1439" s="710"/>
      <c r="C1439" s="711"/>
      <c r="D1439" s="712"/>
      <c r="E1439" s="713"/>
      <c r="F1439" s="707"/>
    </row>
    <row r="1440" spans="1:23" s="708" customFormat="1" x14ac:dyDescent="0.3">
      <c r="A1440" s="702"/>
      <c r="B1440" s="718"/>
      <c r="C1440" s="704"/>
      <c r="D1440" s="719"/>
      <c r="E1440" s="706"/>
      <c r="F1440" s="707"/>
    </row>
    <row r="1441" spans="1:256" s="708" customFormat="1" x14ac:dyDescent="0.3">
      <c r="A1441" s="702"/>
      <c r="B1441" s="718"/>
      <c r="C1441" s="704"/>
      <c r="D1441" s="719"/>
      <c r="E1441" s="706"/>
      <c r="F1441" s="707"/>
    </row>
    <row r="1442" spans="1:256" s="708" customFormat="1" x14ac:dyDescent="0.3">
      <c r="A1442" s="702"/>
      <c r="B1442" s="718"/>
      <c r="C1442" s="704"/>
      <c r="D1442" s="719"/>
      <c r="E1442" s="706"/>
      <c r="F1442" s="707"/>
    </row>
    <row r="1443" spans="1:256" s="708" customFormat="1" x14ac:dyDescent="0.3">
      <c r="A1443" s="702"/>
      <c r="B1443" s="718"/>
      <c r="C1443" s="704"/>
      <c r="D1443" s="719"/>
      <c r="E1443" s="706"/>
      <c r="F1443" s="707"/>
    </row>
    <row r="1444" spans="1:256" s="726" customFormat="1" x14ac:dyDescent="0.3">
      <c r="A1444" s="720"/>
      <c r="B1444" s="721"/>
      <c r="C1444" s="722"/>
      <c r="D1444" s="723"/>
      <c r="E1444" s="659"/>
      <c r="F1444" s="724"/>
      <c r="G1444" s="725"/>
      <c r="H1444" s="725"/>
      <c r="I1444" s="725"/>
      <c r="J1444" s="725"/>
      <c r="K1444" s="725"/>
      <c r="L1444" s="725"/>
      <c r="M1444" s="725"/>
      <c r="N1444" s="725"/>
      <c r="O1444" s="725"/>
      <c r="P1444" s="725"/>
      <c r="Q1444" s="725"/>
      <c r="R1444" s="725"/>
      <c r="S1444" s="725"/>
      <c r="T1444" s="725"/>
      <c r="U1444" s="725"/>
      <c r="V1444" s="725"/>
      <c r="W1444" s="725"/>
      <c r="X1444" s="725"/>
      <c r="Y1444" s="725"/>
      <c r="Z1444" s="725"/>
      <c r="AA1444" s="725"/>
      <c r="AB1444" s="725"/>
      <c r="AC1444" s="725"/>
      <c r="AD1444" s="725"/>
      <c r="AE1444" s="725"/>
      <c r="AF1444" s="725"/>
      <c r="AG1444" s="725"/>
      <c r="AH1444" s="725"/>
      <c r="AI1444" s="725"/>
      <c r="AJ1444" s="725"/>
      <c r="AK1444" s="725"/>
      <c r="AL1444" s="725"/>
      <c r="AM1444" s="725"/>
      <c r="AN1444" s="725"/>
      <c r="AO1444" s="725"/>
      <c r="AP1444" s="725"/>
      <c r="AQ1444" s="725"/>
      <c r="AR1444" s="725"/>
      <c r="AS1444" s="725"/>
      <c r="AT1444" s="725"/>
      <c r="AU1444" s="725"/>
      <c r="AV1444" s="725"/>
      <c r="AW1444" s="725"/>
      <c r="AX1444" s="725"/>
      <c r="AY1444" s="725"/>
      <c r="AZ1444" s="725"/>
      <c r="BA1444" s="725"/>
      <c r="BB1444" s="725"/>
      <c r="BC1444" s="725"/>
      <c r="BD1444" s="725"/>
      <c r="BE1444" s="725"/>
      <c r="BF1444" s="725"/>
      <c r="BG1444" s="725"/>
      <c r="BH1444" s="725"/>
      <c r="BI1444" s="725"/>
      <c r="BJ1444" s="725"/>
      <c r="BK1444" s="725"/>
      <c r="BL1444" s="725"/>
      <c r="BM1444" s="725"/>
      <c r="BN1444" s="725"/>
      <c r="BO1444" s="725"/>
      <c r="BP1444" s="725"/>
      <c r="BQ1444" s="725"/>
      <c r="BR1444" s="725"/>
      <c r="BS1444" s="725"/>
      <c r="BT1444" s="725"/>
      <c r="BU1444" s="725"/>
      <c r="BV1444" s="725"/>
      <c r="BW1444" s="725"/>
      <c r="BX1444" s="725"/>
      <c r="BY1444" s="725"/>
      <c r="BZ1444" s="725"/>
      <c r="CA1444" s="725"/>
      <c r="CB1444" s="725"/>
      <c r="CC1444" s="725"/>
      <c r="CD1444" s="725"/>
      <c r="CE1444" s="725"/>
      <c r="CF1444" s="725"/>
      <c r="CG1444" s="725"/>
      <c r="CH1444" s="725"/>
      <c r="CI1444" s="725"/>
      <c r="CJ1444" s="725"/>
      <c r="CK1444" s="725"/>
      <c r="CL1444" s="725"/>
      <c r="CM1444" s="725"/>
      <c r="CN1444" s="725"/>
      <c r="CO1444" s="725"/>
      <c r="CP1444" s="725"/>
      <c r="CQ1444" s="725"/>
      <c r="CR1444" s="725"/>
      <c r="CS1444" s="725"/>
      <c r="CT1444" s="725"/>
      <c r="CU1444" s="725"/>
      <c r="CV1444" s="725"/>
      <c r="CW1444" s="725"/>
      <c r="CX1444" s="725"/>
      <c r="CY1444" s="725"/>
      <c r="CZ1444" s="725"/>
      <c r="DA1444" s="725"/>
      <c r="DB1444" s="725"/>
      <c r="DC1444" s="725"/>
      <c r="DD1444" s="725"/>
      <c r="DE1444" s="725"/>
      <c r="DF1444" s="725"/>
      <c r="DG1444" s="725"/>
      <c r="DH1444" s="725"/>
      <c r="DI1444" s="725"/>
      <c r="DJ1444" s="725"/>
      <c r="DK1444" s="725"/>
      <c r="DL1444" s="725"/>
      <c r="DM1444" s="725"/>
      <c r="DN1444" s="725"/>
      <c r="DO1444" s="725"/>
      <c r="DP1444" s="725"/>
      <c r="DQ1444" s="725"/>
      <c r="DR1444" s="725"/>
      <c r="DS1444" s="725"/>
      <c r="DT1444" s="725"/>
      <c r="DU1444" s="725"/>
      <c r="DV1444" s="725"/>
      <c r="DW1444" s="725"/>
      <c r="DX1444" s="725"/>
      <c r="DY1444" s="725"/>
      <c r="DZ1444" s="725"/>
      <c r="EA1444" s="725"/>
      <c r="EB1444" s="725"/>
      <c r="EC1444" s="725"/>
      <c r="ED1444" s="725"/>
      <c r="EE1444" s="725"/>
      <c r="EF1444" s="725"/>
      <c r="EG1444" s="725"/>
      <c r="EH1444" s="725"/>
      <c r="EI1444" s="725"/>
      <c r="EJ1444" s="725"/>
      <c r="EK1444" s="725"/>
      <c r="EL1444" s="725"/>
      <c r="EM1444" s="725"/>
      <c r="EN1444" s="725"/>
      <c r="EO1444" s="725"/>
      <c r="EP1444" s="725"/>
      <c r="EQ1444" s="725"/>
      <c r="ER1444" s="725"/>
      <c r="ES1444" s="725"/>
      <c r="ET1444" s="725"/>
      <c r="EU1444" s="725"/>
      <c r="EV1444" s="725"/>
      <c r="EW1444" s="725"/>
      <c r="EX1444" s="725"/>
      <c r="EY1444" s="725"/>
      <c r="EZ1444" s="725"/>
      <c r="FA1444" s="725"/>
      <c r="FB1444" s="725"/>
      <c r="FC1444" s="725"/>
      <c r="FD1444" s="725"/>
      <c r="FE1444" s="725"/>
      <c r="FF1444" s="725"/>
      <c r="FG1444" s="725"/>
      <c r="FH1444" s="725"/>
      <c r="FI1444" s="725"/>
      <c r="FJ1444" s="725"/>
      <c r="FK1444" s="725"/>
      <c r="FL1444" s="725"/>
      <c r="FM1444" s="725"/>
      <c r="FN1444" s="725"/>
      <c r="FO1444" s="725"/>
      <c r="FP1444" s="725"/>
      <c r="FQ1444" s="725"/>
      <c r="FR1444" s="725"/>
      <c r="FS1444" s="725"/>
      <c r="FT1444" s="725"/>
      <c r="FU1444" s="725"/>
      <c r="FV1444" s="725"/>
      <c r="FW1444" s="725"/>
      <c r="FX1444" s="725"/>
      <c r="FY1444" s="725"/>
      <c r="FZ1444" s="725"/>
      <c r="GA1444" s="725"/>
      <c r="GB1444" s="725"/>
      <c r="GC1444" s="725"/>
      <c r="GD1444" s="725"/>
      <c r="GE1444" s="725"/>
      <c r="GF1444" s="725"/>
      <c r="GG1444" s="725"/>
      <c r="GH1444" s="725"/>
      <c r="GI1444" s="725"/>
      <c r="GJ1444" s="725"/>
      <c r="GK1444" s="725"/>
      <c r="GL1444" s="725"/>
      <c r="GM1444" s="725"/>
      <c r="GN1444" s="725"/>
      <c r="GO1444" s="725"/>
      <c r="GP1444" s="725"/>
      <c r="GQ1444" s="725"/>
      <c r="GR1444" s="725"/>
      <c r="GS1444" s="725"/>
      <c r="GT1444" s="725"/>
      <c r="GU1444" s="725"/>
      <c r="GV1444" s="725"/>
      <c r="GW1444" s="725"/>
      <c r="GX1444" s="725"/>
      <c r="GY1444" s="725"/>
      <c r="GZ1444" s="725"/>
      <c r="HA1444" s="725"/>
      <c r="HB1444" s="725"/>
      <c r="HC1444" s="725"/>
      <c r="HD1444" s="725"/>
      <c r="HE1444" s="725"/>
      <c r="HF1444" s="725"/>
      <c r="HG1444" s="725"/>
      <c r="HH1444" s="725"/>
      <c r="HI1444" s="725"/>
      <c r="HJ1444" s="725"/>
      <c r="HK1444" s="725"/>
      <c r="HL1444" s="725"/>
      <c r="HM1444" s="725"/>
      <c r="HN1444" s="725"/>
      <c r="HO1444" s="725"/>
      <c r="HP1444" s="725"/>
      <c r="HQ1444" s="725"/>
      <c r="HR1444" s="725"/>
      <c r="HS1444" s="725"/>
      <c r="HT1444" s="725"/>
      <c r="HU1444" s="725"/>
      <c r="HV1444" s="725"/>
      <c r="HW1444" s="725"/>
      <c r="HX1444" s="725"/>
      <c r="HY1444" s="725"/>
      <c r="HZ1444" s="725"/>
      <c r="IA1444" s="725"/>
      <c r="IB1444" s="725"/>
      <c r="IC1444" s="725"/>
      <c r="ID1444" s="725"/>
      <c r="IE1444" s="725"/>
      <c r="IF1444" s="725"/>
      <c r="IG1444" s="725"/>
      <c r="IH1444" s="725"/>
      <c r="II1444" s="725"/>
      <c r="IJ1444" s="725"/>
      <c r="IK1444" s="725"/>
      <c r="IL1444" s="725"/>
      <c r="IM1444" s="725"/>
      <c r="IN1444" s="725"/>
      <c r="IO1444" s="725"/>
      <c r="IP1444" s="725"/>
      <c r="IQ1444" s="725"/>
      <c r="IR1444" s="725"/>
      <c r="IS1444" s="725"/>
      <c r="IT1444" s="725"/>
      <c r="IU1444" s="725"/>
      <c r="IV1444" s="725"/>
    </row>
    <row r="1445" spans="1:256" s="726" customFormat="1" x14ac:dyDescent="0.3">
      <c r="A1445" s="720"/>
      <c r="B1445" s="727"/>
      <c r="C1445" s="728"/>
      <c r="D1445" s="729"/>
      <c r="E1445" s="730"/>
      <c r="F1445" s="731"/>
      <c r="G1445" s="725"/>
      <c r="H1445" s="725"/>
      <c r="I1445" s="725"/>
      <c r="J1445" s="725"/>
      <c r="K1445" s="725"/>
      <c r="L1445" s="725"/>
      <c r="M1445" s="725"/>
      <c r="N1445" s="725"/>
      <c r="O1445" s="725"/>
      <c r="P1445" s="725"/>
      <c r="Q1445" s="725"/>
      <c r="R1445" s="725"/>
      <c r="S1445" s="725"/>
      <c r="T1445" s="725"/>
      <c r="U1445" s="725"/>
      <c r="V1445" s="725"/>
      <c r="W1445" s="725"/>
      <c r="X1445" s="725"/>
      <c r="Y1445" s="725"/>
      <c r="Z1445" s="725"/>
      <c r="AA1445" s="725"/>
      <c r="AB1445" s="725"/>
      <c r="AC1445" s="725"/>
      <c r="AD1445" s="725"/>
      <c r="AE1445" s="725"/>
      <c r="AF1445" s="725"/>
      <c r="AG1445" s="725"/>
      <c r="AH1445" s="725"/>
      <c r="AI1445" s="725"/>
      <c r="AJ1445" s="725"/>
      <c r="AK1445" s="725"/>
      <c r="AL1445" s="725"/>
      <c r="AM1445" s="725"/>
      <c r="AN1445" s="725"/>
      <c r="AO1445" s="725"/>
      <c r="AP1445" s="725"/>
      <c r="AQ1445" s="725"/>
      <c r="AR1445" s="725"/>
      <c r="AS1445" s="725"/>
      <c r="AT1445" s="725"/>
      <c r="AU1445" s="725"/>
      <c r="AV1445" s="725"/>
      <c r="AW1445" s="725"/>
      <c r="AX1445" s="725"/>
      <c r="AY1445" s="725"/>
      <c r="AZ1445" s="725"/>
      <c r="BA1445" s="725"/>
      <c r="BB1445" s="725"/>
      <c r="BC1445" s="725"/>
      <c r="BD1445" s="725"/>
      <c r="BE1445" s="725"/>
      <c r="BF1445" s="725"/>
      <c r="BG1445" s="725"/>
      <c r="BH1445" s="725"/>
      <c r="BI1445" s="725"/>
      <c r="BJ1445" s="725"/>
      <c r="BK1445" s="725"/>
      <c r="BL1445" s="725"/>
      <c r="BM1445" s="725"/>
      <c r="BN1445" s="725"/>
      <c r="BO1445" s="725"/>
      <c r="BP1445" s="725"/>
      <c r="BQ1445" s="725"/>
      <c r="BR1445" s="725"/>
      <c r="BS1445" s="725"/>
      <c r="BT1445" s="725"/>
      <c r="BU1445" s="725"/>
      <c r="BV1445" s="725"/>
      <c r="BW1445" s="725"/>
      <c r="BX1445" s="725"/>
      <c r="BY1445" s="725"/>
      <c r="BZ1445" s="725"/>
      <c r="CA1445" s="725"/>
      <c r="CB1445" s="725"/>
      <c r="CC1445" s="725"/>
      <c r="CD1445" s="725"/>
      <c r="CE1445" s="725"/>
      <c r="CF1445" s="725"/>
      <c r="CG1445" s="725"/>
      <c r="CH1445" s="725"/>
      <c r="CI1445" s="725"/>
      <c r="CJ1445" s="725"/>
      <c r="CK1445" s="725"/>
      <c r="CL1445" s="725"/>
      <c r="CM1445" s="725"/>
      <c r="CN1445" s="725"/>
      <c r="CO1445" s="725"/>
      <c r="CP1445" s="725"/>
      <c r="CQ1445" s="725"/>
      <c r="CR1445" s="725"/>
      <c r="CS1445" s="725"/>
      <c r="CT1445" s="725"/>
      <c r="CU1445" s="725"/>
      <c r="CV1445" s="725"/>
      <c r="CW1445" s="725"/>
      <c r="CX1445" s="725"/>
      <c r="CY1445" s="725"/>
      <c r="CZ1445" s="725"/>
      <c r="DA1445" s="725"/>
      <c r="DB1445" s="725"/>
      <c r="DC1445" s="725"/>
      <c r="DD1445" s="725"/>
      <c r="DE1445" s="725"/>
      <c r="DF1445" s="725"/>
      <c r="DG1445" s="725"/>
      <c r="DH1445" s="725"/>
      <c r="DI1445" s="725"/>
      <c r="DJ1445" s="725"/>
      <c r="DK1445" s="725"/>
      <c r="DL1445" s="725"/>
      <c r="DM1445" s="725"/>
      <c r="DN1445" s="725"/>
      <c r="DO1445" s="725"/>
      <c r="DP1445" s="725"/>
      <c r="DQ1445" s="725"/>
      <c r="DR1445" s="725"/>
      <c r="DS1445" s="725"/>
      <c r="DT1445" s="725"/>
      <c r="DU1445" s="725"/>
      <c r="DV1445" s="725"/>
      <c r="DW1445" s="725"/>
      <c r="DX1445" s="725"/>
      <c r="DY1445" s="725"/>
      <c r="DZ1445" s="725"/>
      <c r="EA1445" s="725"/>
      <c r="EB1445" s="725"/>
      <c r="EC1445" s="725"/>
      <c r="ED1445" s="725"/>
      <c r="EE1445" s="725"/>
      <c r="EF1445" s="725"/>
      <c r="EG1445" s="725"/>
      <c r="EH1445" s="725"/>
      <c r="EI1445" s="725"/>
      <c r="EJ1445" s="725"/>
      <c r="EK1445" s="725"/>
      <c r="EL1445" s="725"/>
      <c r="EM1445" s="725"/>
      <c r="EN1445" s="725"/>
      <c r="EO1445" s="725"/>
      <c r="EP1445" s="725"/>
      <c r="EQ1445" s="725"/>
      <c r="ER1445" s="725"/>
      <c r="ES1445" s="725"/>
      <c r="ET1445" s="725"/>
      <c r="EU1445" s="725"/>
      <c r="EV1445" s="725"/>
      <c r="EW1445" s="725"/>
      <c r="EX1445" s="725"/>
      <c r="EY1445" s="725"/>
      <c r="EZ1445" s="725"/>
      <c r="FA1445" s="725"/>
      <c r="FB1445" s="725"/>
      <c r="FC1445" s="725"/>
      <c r="FD1445" s="725"/>
      <c r="FE1445" s="725"/>
      <c r="FF1445" s="725"/>
      <c r="FG1445" s="725"/>
      <c r="FH1445" s="725"/>
      <c r="FI1445" s="725"/>
      <c r="FJ1445" s="725"/>
      <c r="FK1445" s="725"/>
      <c r="FL1445" s="725"/>
      <c r="FM1445" s="725"/>
      <c r="FN1445" s="725"/>
      <c r="FO1445" s="725"/>
      <c r="FP1445" s="725"/>
      <c r="FQ1445" s="725"/>
      <c r="FR1445" s="725"/>
      <c r="FS1445" s="725"/>
      <c r="FT1445" s="725"/>
      <c r="FU1445" s="725"/>
      <c r="FV1445" s="725"/>
      <c r="FW1445" s="725"/>
      <c r="FX1445" s="725"/>
      <c r="FY1445" s="725"/>
      <c r="FZ1445" s="725"/>
      <c r="GA1445" s="725"/>
      <c r="GB1445" s="725"/>
      <c r="GC1445" s="725"/>
      <c r="GD1445" s="725"/>
      <c r="GE1445" s="725"/>
      <c r="GF1445" s="725"/>
      <c r="GG1445" s="725"/>
      <c r="GH1445" s="725"/>
      <c r="GI1445" s="725"/>
      <c r="GJ1445" s="725"/>
      <c r="GK1445" s="725"/>
      <c r="GL1445" s="725"/>
      <c r="GM1445" s="725"/>
      <c r="GN1445" s="725"/>
      <c r="GO1445" s="725"/>
      <c r="GP1445" s="725"/>
      <c r="GQ1445" s="725"/>
      <c r="GR1445" s="725"/>
      <c r="GS1445" s="725"/>
      <c r="GT1445" s="725"/>
      <c r="GU1445" s="725"/>
      <c r="GV1445" s="725"/>
      <c r="GW1445" s="725"/>
      <c r="GX1445" s="725"/>
      <c r="GY1445" s="725"/>
      <c r="GZ1445" s="725"/>
      <c r="HA1445" s="725"/>
      <c r="HB1445" s="725"/>
      <c r="HC1445" s="725"/>
      <c r="HD1445" s="725"/>
      <c r="HE1445" s="725"/>
      <c r="HF1445" s="725"/>
      <c r="HG1445" s="725"/>
      <c r="HH1445" s="725"/>
      <c r="HI1445" s="725"/>
      <c r="HJ1445" s="725"/>
      <c r="HK1445" s="725"/>
      <c r="HL1445" s="725"/>
      <c r="HM1445" s="725"/>
      <c r="HN1445" s="725"/>
      <c r="HO1445" s="725"/>
      <c r="HP1445" s="725"/>
      <c r="HQ1445" s="725"/>
      <c r="HR1445" s="725"/>
      <c r="HS1445" s="725"/>
      <c r="HT1445" s="725"/>
      <c r="HU1445" s="725"/>
      <c r="HV1445" s="725"/>
      <c r="HW1445" s="725"/>
      <c r="HX1445" s="725"/>
      <c r="HY1445" s="725"/>
      <c r="HZ1445" s="725"/>
      <c r="IA1445" s="725"/>
      <c r="IB1445" s="725"/>
      <c r="IC1445" s="725"/>
      <c r="ID1445" s="725"/>
      <c r="IE1445" s="725"/>
      <c r="IF1445" s="725"/>
      <c r="IG1445" s="725"/>
      <c r="IH1445" s="725"/>
      <c r="II1445" s="725"/>
      <c r="IJ1445" s="725"/>
      <c r="IK1445" s="725"/>
      <c r="IL1445" s="725"/>
      <c r="IM1445" s="725"/>
      <c r="IN1445" s="725"/>
      <c r="IO1445" s="725"/>
      <c r="IP1445" s="725"/>
      <c r="IQ1445" s="725"/>
      <c r="IR1445" s="725"/>
      <c r="IS1445" s="725"/>
      <c r="IT1445" s="725"/>
      <c r="IU1445" s="725"/>
      <c r="IV1445" s="725"/>
    </row>
    <row r="1446" spans="1:256" s="726" customFormat="1" x14ac:dyDescent="0.3">
      <c r="A1446" s="732"/>
      <c r="B1446" s="733"/>
      <c r="C1446" s="734"/>
      <c r="D1446" s="735"/>
      <c r="E1446" s="724"/>
      <c r="F1446" s="724"/>
      <c r="G1446" s="725"/>
      <c r="H1446" s="725"/>
      <c r="I1446" s="725"/>
      <c r="J1446" s="725"/>
      <c r="K1446" s="725"/>
      <c r="L1446" s="725"/>
      <c r="M1446" s="725"/>
      <c r="N1446" s="725"/>
      <c r="O1446" s="725"/>
      <c r="P1446" s="725"/>
      <c r="Q1446" s="725"/>
      <c r="R1446" s="725"/>
      <c r="S1446" s="725"/>
      <c r="T1446" s="725"/>
      <c r="U1446" s="725"/>
      <c r="V1446" s="725"/>
      <c r="W1446" s="725"/>
      <c r="X1446" s="725"/>
      <c r="Y1446" s="725"/>
      <c r="Z1446" s="725"/>
      <c r="AA1446" s="725"/>
      <c r="AB1446" s="725"/>
      <c r="AC1446" s="725"/>
      <c r="AD1446" s="725"/>
      <c r="AE1446" s="725"/>
      <c r="AF1446" s="725"/>
      <c r="AG1446" s="725"/>
      <c r="AH1446" s="725"/>
      <c r="AI1446" s="725"/>
      <c r="AJ1446" s="725"/>
      <c r="AK1446" s="725"/>
      <c r="AL1446" s="725"/>
      <c r="AM1446" s="725"/>
      <c r="AN1446" s="725"/>
      <c r="AO1446" s="725"/>
      <c r="AP1446" s="725"/>
      <c r="AQ1446" s="725"/>
      <c r="AR1446" s="725"/>
      <c r="AS1446" s="725"/>
      <c r="AT1446" s="725"/>
      <c r="AU1446" s="725"/>
      <c r="AV1446" s="725"/>
      <c r="AW1446" s="725"/>
      <c r="AX1446" s="725"/>
      <c r="AY1446" s="725"/>
      <c r="AZ1446" s="725"/>
      <c r="BA1446" s="725"/>
      <c r="BB1446" s="725"/>
      <c r="BC1446" s="725"/>
      <c r="BD1446" s="725"/>
      <c r="BE1446" s="725"/>
      <c r="BF1446" s="725"/>
      <c r="BG1446" s="725"/>
      <c r="BH1446" s="725"/>
      <c r="BI1446" s="725"/>
      <c r="BJ1446" s="725"/>
      <c r="BK1446" s="725"/>
      <c r="BL1446" s="725"/>
      <c r="BM1446" s="725"/>
      <c r="BN1446" s="725"/>
      <c r="BO1446" s="725"/>
      <c r="BP1446" s="725"/>
      <c r="BQ1446" s="725"/>
      <c r="BR1446" s="725"/>
      <c r="BS1446" s="725"/>
      <c r="BT1446" s="725"/>
      <c r="BU1446" s="725"/>
      <c r="BV1446" s="725"/>
      <c r="BW1446" s="725"/>
      <c r="BX1446" s="725"/>
      <c r="BY1446" s="725"/>
      <c r="BZ1446" s="725"/>
      <c r="CA1446" s="725"/>
      <c r="CB1446" s="725"/>
      <c r="CC1446" s="725"/>
      <c r="CD1446" s="725"/>
      <c r="CE1446" s="725"/>
      <c r="CF1446" s="725"/>
      <c r="CG1446" s="725"/>
      <c r="CH1446" s="725"/>
      <c r="CI1446" s="725"/>
      <c r="CJ1446" s="725"/>
      <c r="CK1446" s="725"/>
      <c r="CL1446" s="725"/>
      <c r="CM1446" s="725"/>
      <c r="CN1446" s="725"/>
      <c r="CO1446" s="725"/>
      <c r="CP1446" s="725"/>
      <c r="CQ1446" s="725"/>
      <c r="CR1446" s="725"/>
      <c r="CS1446" s="725"/>
      <c r="CT1446" s="725"/>
      <c r="CU1446" s="725"/>
      <c r="CV1446" s="725"/>
      <c r="CW1446" s="725"/>
      <c r="CX1446" s="725"/>
      <c r="CY1446" s="725"/>
      <c r="CZ1446" s="725"/>
      <c r="DA1446" s="725"/>
      <c r="DB1446" s="725"/>
      <c r="DC1446" s="725"/>
      <c r="DD1446" s="725"/>
      <c r="DE1446" s="725"/>
      <c r="DF1446" s="725"/>
      <c r="DG1446" s="725"/>
      <c r="DH1446" s="725"/>
      <c r="DI1446" s="725"/>
      <c r="DJ1446" s="725"/>
      <c r="DK1446" s="725"/>
      <c r="DL1446" s="725"/>
      <c r="DM1446" s="725"/>
      <c r="DN1446" s="725"/>
      <c r="DO1446" s="725"/>
      <c r="DP1446" s="725"/>
      <c r="DQ1446" s="725"/>
      <c r="DR1446" s="725"/>
      <c r="DS1446" s="725"/>
      <c r="DT1446" s="725"/>
      <c r="DU1446" s="725"/>
      <c r="DV1446" s="725"/>
      <c r="DW1446" s="725"/>
      <c r="DX1446" s="725"/>
      <c r="DY1446" s="725"/>
      <c r="DZ1446" s="725"/>
      <c r="EA1446" s="725"/>
      <c r="EB1446" s="725"/>
      <c r="EC1446" s="725"/>
      <c r="ED1446" s="725"/>
      <c r="EE1446" s="725"/>
      <c r="EF1446" s="725"/>
      <c r="EG1446" s="725"/>
      <c r="EH1446" s="725"/>
      <c r="EI1446" s="725"/>
      <c r="EJ1446" s="725"/>
      <c r="EK1446" s="725"/>
      <c r="EL1446" s="725"/>
      <c r="EM1446" s="725"/>
      <c r="EN1446" s="725"/>
      <c r="EO1446" s="725"/>
      <c r="EP1446" s="725"/>
      <c r="EQ1446" s="725"/>
      <c r="ER1446" s="725"/>
      <c r="ES1446" s="725"/>
      <c r="ET1446" s="725"/>
      <c r="EU1446" s="725"/>
      <c r="EV1446" s="725"/>
      <c r="EW1446" s="725"/>
      <c r="EX1446" s="725"/>
      <c r="EY1446" s="725"/>
      <c r="EZ1446" s="725"/>
      <c r="FA1446" s="725"/>
      <c r="FB1446" s="725"/>
      <c r="FC1446" s="725"/>
      <c r="FD1446" s="725"/>
      <c r="FE1446" s="725"/>
      <c r="FF1446" s="725"/>
      <c r="FG1446" s="725"/>
      <c r="FH1446" s="725"/>
      <c r="FI1446" s="725"/>
      <c r="FJ1446" s="725"/>
      <c r="FK1446" s="725"/>
      <c r="FL1446" s="725"/>
      <c r="FM1446" s="725"/>
      <c r="FN1446" s="725"/>
      <c r="FO1446" s="725"/>
      <c r="FP1446" s="725"/>
      <c r="FQ1446" s="725"/>
      <c r="FR1446" s="725"/>
      <c r="FS1446" s="725"/>
      <c r="FT1446" s="725"/>
      <c r="FU1446" s="725"/>
      <c r="FV1446" s="725"/>
      <c r="FW1446" s="725"/>
      <c r="FX1446" s="725"/>
      <c r="FY1446" s="725"/>
      <c r="FZ1446" s="725"/>
      <c r="GA1446" s="725"/>
      <c r="GB1446" s="725"/>
      <c r="GC1446" s="725"/>
      <c r="GD1446" s="725"/>
      <c r="GE1446" s="725"/>
      <c r="GF1446" s="725"/>
      <c r="GG1446" s="725"/>
      <c r="GH1446" s="725"/>
      <c r="GI1446" s="725"/>
      <c r="GJ1446" s="725"/>
      <c r="GK1446" s="725"/>
      <c r="GL1446" s="725"/>
      <c r="GM1446" s="725"/>
      <c r="GN1446" s="725"/>
      <c r="GO1446" s="725"/>
      <c r="GP1446" s="725"/>
      <c r="GQ1446" s="725"/>
      <c r="GR1446" s="725"/>
      <c r="GS1446" s="725"/>
      <c r="GT1446" s="725"/>
      <c r="GU1446" s="725"/>
      <c r="GV1446" s="725"/>
      <c r="GW1446" s="725"/>
      <c r="GX1446" s="725"/>
      <c r="GY1446" s="725"/>
      <c r="GZ1446" s="725"/>
      <c r="HA1446" s="725"/>
      <c r="HB1446" s="725"/>
      <c r="HC1446" s="725"/>
      <c r="HD1446" s="725"/>
      <c r="HE1446" s="725"/>
      <c r="HF1446" s="725"/>
      <c r="HG1446" s="725"/>
      <c r="HH1446" s="725"/>
      <c r="HI1446" s="725"/>
      <c r="HJ1446" s="725"/>
      <c r="HK1446" s="725"/>
      <c r="HL1446" s="725"/>
      <c r="HM1446" s="725"/>
      <c r="HN1446" s="725"/>
      <c r="HO1446" s="725"/>
      <c r="HP1446" s="725"/>
      <c r="HQ1446" s="725"/>
      <c r="HR1446" s="725"/>
      <c r="HS1446" s="725"/>
      <c r="HT1446" s="725"/>
      <c r="HU1446" s="725"/>
      <c r="HV1446" s="725"/>
      <c r="HW1446" s="725"/>
      <c r="HX1446" s="725"/>
      <c r="HY1446" s="725"/>
      <c r="HZ1446" s="725"/>
      <c r="IA1446" s="725"/>
      <c r="IB1446" s="725"/>
      <c r="IC1446" s="725"/>
      <c r="ID1446" s="725"/>
      <c r="IE1446" s="725"/>
      <c r="IF1446" s="725"/>
      <c r="IG1446" s="725"/>
      <c r="IH1446" s="725"/>
      <c r="II1446" s="725"/>
      <c r="IJ1446" s="725"/>
      <c r="IK1446" s="725"/>
      <c r="IL1446" s="725"/>
      <c r="IM1446" s="725"/>
      <c r="IN1446" s="725"/>
      <c r="IO1446" s="725"/>
      <c r="IP1446" s="725"/>
      <c r="IQ1446" s="725"/>
      <c r="IR1446" s="725"/>
      <c r="IS1446" s="725"/>
      <c r="IT1446" s="725"/>
      <c r="IU1446" s="725"/>
      <c r="IV1446" s="725"/>
    </row>
    <row r="1447" spans="1:256" s="726" customFormat="1" x14ac:dyDescent="0.3">
      <c r="A1447" s="720"/>
      <c r="B1447" s="736" t="s">
        <v>416</v>
      </c>
      <c r="C1447" s="728"/>
      <c r="D1447" s="737"/>
      <c r="E1447" s="738"/>
      <c r="F1447" s="724">
        <f>SUM(F1397:F1441)</f>
        <v>0</v>
      </c>
      <c r="G1447" s="725"/>
      <c r="H1447" s="725"/>
      <c r="I1447" s="725"/>
      <c r="J1447" s="725"/>
      <c r="K1447" s="725"/>
      <c r="L1447" s="725"/>
      <c r="M1447" s="725"/>
      <c r="N1447" s="725"/>
      <c r="O1447" s="725"/>
      <c r="P1447" s="725"/>
      <c r="Q1447" s="725"/>
      <c r="R1447" s="725"/>
      <c r="S1447" s="725"/>
      <c r="T1447" s="725"/>
      <c r="U1447" s="725"/>
      <c r="V1447" s="725"/>
      <c r="W1447" s="725"/>
      <c r="X1447" s="725"/>
      <c r="Y1447" s="725"/>
      <c r="Z1447" s="725"/>
      <c r="AA1447" s="725"/>
      <c r="AB1447" s="725"/>
      <c r="AC1447" s="725"/>
      <c r="AD1447" s="725"/>
      <c r="AE1447" s="725"/>
      <c r="AF1447" s="725"/>
      <c r="AG1447" s="725"/>
      <c r="AH1447" s="725"/>
      <c r="AI1447" s="725"/>
      <c r="AJ1447" s="725"/>
      <c r="AK1447" s="725"/>
      <c r="AL1447" s="725"/>
      <c r="AM1447" s="725"/>
      <c r="AN1447" s="725"/>
      <c r="AO1447" s="725"/>
      <c r="AP1447" s="725"/>
      <c r="AQ1447" s="725"/>
      <c r="AR1447" s="725"/>
      <c r="AS1447" s="725"/>
      <c r="AT1447" s="725"/>
      <c r="AU1447" s="725"/>
      <c r="AV1447" s="725"/>
      <c r="AW1447" s="725"/>
      <c r="AX1447" s="725"/>
      <c r="AY1447" s="725"/>
      <c r="AZ1447" s="725"/>
      <c r="BA1447" s="725"/>
      <c r="BB1447" s="725"/>
      <c r="BC1447" s="725"/>
      <c r="BD1447" s="725"/>
      <c r="BE1447" s="725"/>
      <c r="BF1447" s="725"/>
      <c r="BG1447" s="725"/>
      <c r="BH1447" s="725"/>
      <c r="BI1447" s="725"/>
      <c r="BJ1447" s="725"/>
      <c r="BK1447" s="725"/>
      <c r="BL1447" s="725"/>
      <c r="BM1447" s="725"/>
      <c r="BN1447" s="725"/>
      <c r="BO1447" s="725"/>
      <c r="BP1447" s="725"/>
      <c r="BQ1447" s="725"/>
      <c r="BR1447" s="725"/>
      <c r="BS1447" s="725"/>
      <c r="BT1447" s="725"/>
      <c r="BU1447" s="725"/>
      <c r="BV1447" s="725"/>
      <c r="BW1447" s="725"/>
      <c r="BX1447" s="725"/>
      <c r="BY1447" s="725"/>
      <c r="BZ1447" s="725"/>
      <c r="CA1447" s="725"/>
      <c r="CB1447" s="725"/>
      <c r="CC1447" s="725"/>
      <c r="CD1447" s="725"/>
      <c r="CE1447" s="725"/>
      <c r="CF1447" s="725"/>
      <c r="CG1447" s="725"/>
      <c r="CH1447" s="725"/>
      <c r="CI1447" s="725"/>
      <c r="CJ1447" s="725"/>
      <c r="CK1447" s="725"/>
      <c r="CL1447" s="725"/>
      <c r="CM1447" s="725"/>
      <c r="CN1447" s="725"/>
      <c r="CO1447" s="725"/>
      <c r="CP1447" s="725"/>
      <c r="CQ1447" s="725"/>
      <c r="CR1447" s="725"/>
      <c r="CS1447" s="725"/>
      <c r="CT1447" s="725"/>
      <c r="CU1447" s="725"/>
      <c r="CV1447" s="725"/>
      <c r="CW1447" s="725"/>
      <c r="CX1447" s="725"/>
      <c r="CY1447" s="725"/>
      <c r="CZ1447" s="725"/>
      <c r="DA1447" s="725"/>
      <c r="DB1447" s="725"/>
      <c r="DC1447" s="725"/>
      <c r="DD1447" s="725"/>
      <c r="DE1447" s="725"/>
      <c r="DF1447" s="725"/>
      <c r="DG1447" s="725"/>
      <c r="DH1447" s="725"/>
      <c r="DI1447" s="725"/>
      <c r="DJ1447" s="725"/>
      <c r="DK1447" s="725"/>
      <c r="DL1447" s="725"/>
      <c r="DM1447" s="725"/>
      <c r="DN1447" s="725"/>
      <c r="DO1447" s="725"/>
      <c r="DP1447" s="725"/>
      <c r="DQ1447" s="725"/>
      <c r="DR1447" s="725"/>
      <c r="DS1447" s="725"/>
      <c r="DT1447" s="725"/>
      <c r="DU1447" s="725"/>
      <c r="DV1447" s="725"/>
      <c r="DW1447" s="725"/>
      <c r="DX1447" s="725"/>
      <c r="DY1447" s="725"/>
      <c r="DZ1447" s="725"/>
      <c r="EA1447" s="725"/>
      <c r="EB1447" s="725"/>
      <c r="EC1447" s="725"/>
      <c r="ED1447" s="725"/>
      <c r="EE1447" s="725"/>
      <c r="EF1447" s="725"/>
      <c r="EG1447" s="725"/>
      <c r="EH1447" s="725"/>
      <c r="EI1447" s="725"/>
      <c r="EJ1447" s="725"/>
      <c r="EK1447" s="725"/>
      <c r="EL1447" s="725"/>
      <c r="EM1447" s="725"/>
      <c r="EN1447" s="725"/>
      <c r="EO1447" s="725"/>
      <c r="EP1447" s="725"/>
      <c r="EQ1447" s="725"/>
      <c r="ER1447" s="725"/>
      <c r="ES1447" s="725"/>
      <c r="ET1447" s="725"/>
      <c r="EU1447" s="725"/>
      <c r="EV1447" s="725"/>
      <c r="EW1447" s="725"/>
      <c r="EX1447" s="725"/>
      <c r="EY1447" s="725"/>
      <c r="EZ1447" s="725"/>
      <c r="FA1447" s="725"/>
      <c r="FB1447" s="725"/>
      <c r="FC1447" s="725"/>
      <c r="FD1447" s="725"/>
      <c r="FE1447" s="725"/>
      <c r="FF1447" s="725"/>
      <c r="FG1447" s="725"/>
      <c r="FH1447" s="725"/>
      <c r="FI1447" s="725"/>
      <c r="FJ1447" s="725"/>
      <c r="FK1447" s="725"/>
      <c r="FL1447" s="725"/>
      <c r="FM1447" s="725"/>
      <c r="FN1447" s="725"/>
      <c r="FO1447" s="725"/>
      <c r="FP1447" s="725"/>
      <c r="FQ1447" s="725"/>
      <c r="FR1447" s="725"/>
      <c r="FS1447" s="725"/>
      <c r="FT1447" s="725"/>
      <c r="FU1447" s="725"/>
      <c r="FV1447" s="725"/>
      <c r="FW1447" s="725"/>
      <c r="FX1447" s="725"/>
      <c r="FY1447" s="725"/>
      <c r="FZ1447" s="725"/>
      <c r="GA1447" s="725"/>
      <c r="GB1447" s="725"/>
      <c r="GC1447" s="725"/>
      <c r="GD1447" s="725"/>
      <c r="GE1447" s="725"/>
      <c r="GF1447" s="725"/>
      <c r="GG1447" s="725"/>
      <c r="GH1447" s="725"/>
      <c r="GI1447" s="725"/>
      <c r="GJ1447" s="725"/>
      <c r="GK1447" s="725"/>
      <c r="GL1447" s="725"/>
      <c r="GM1447" s="725"/>
      <c r="GN1447" s="725"/>
      <c r="GO1447" s="725"/>
      <c r="GP1447" s="725"/>
      <c r="GQ1447" s="725"/>
      <c r="GR1447" s="725"/>
      <c r="GS1447" s="725"/>
      <c r="GT1447" s="725"/>
      <c r="GU1447" s="725"/>
      <c r="GV1447" s="725"/>
      <c r="GW1447" s="725"/>
      <c r="GX1447" s="725"/>
      <c r="GY1447" s="725"/>
      <c r="GZ1447" s="725"/>
      <c r="HA1447" s="725"/>
      <c r="HB1447" s="725"/>
      <c r="HC1447" s="725"/>
      <c r="HD1447" s="725"/>
      <c r="HE1447" s="725"/>
      <c r="HF1447" s="725"/>
      <c r="HG1447" s="725"/>
      <c r="HH1447" s="725"/>
      <c r="HI1447" s="725"/>
      <c r="HJ1447" s="725"/>
      <c r="HK1447" s="725"/>
      <c r="HL1447" s="725"/>
      <c r="HM1447" s="725"/>
      <c r="HN1447" s="725"/>
      <c r="HO1447" s="725"/>
      <c r="HP1447" s="725"/>
      <c r="HQ1447" s="725"/>
      <c r="HR1447" s="725"/>
      <c r="HS1447" s="725"/>
      <c r="HT1447" s="725"/>
      <c r="HU1447" s="725"/>
      <c r="HV1447" s="725"/>
      <c r="HW1447" s="725"/>
      <c r="HX1447" s="725"/>
      <c r="HY1447" s="725"/>
      <c r="HZ1447" s="725"/>
      <c r="IA1447" s="725"/>
      <c r="IB1447" s="725"/>
      <c r="IC1447" s="725"/>
      <c r="ID1447" s="725"/>
      <c r="IE1447" s="725"/>
      <c r="IF1447" s="725"/>
      <c r="IG1447" s="725"/>
      <c r="IH1447" s="725"/>
      <c r="II1447" s="725"/>
      <c r="IJ1447" s="725"/>
      <c r="IK1447" s="725"/>
      <c r="IL1447" s="725"/>
      <c r="IM1447" s="725"/>
      <c r="IN1447" s="725"/>
      <c r="IO1447" s="725"/>
      <c r="IP1447" s="725"/>
      <c r="IQ1447" s="725"/>
      <c r="IR1447" s="725"/>
      <c r="IS1447" s="725"/>
      <c r="IT1447" s="725"/>
      <c r="IU1447" s="725"/>
      <c r="IV1447" s="725"/>
    </row>
    <row r="1448" spans="1:256" s="726" customFormat="1" x14ac:dyDescent="0.3">
      <c r="A1448" s="739"/>
      <c r="B1448" s="740" t="s">
        <v>0</v>
      </c>
      <c r="C1448" s="740"/>
      <c r="D1448" s="741"/>
      <c r="E1448" s="742"/>
      <c r="F1448" s="731"/>
      <c r="G1448" s="725"/>
      <c r="H1448" s="725"/>
      <c r="I1448" s="725"/>
      <c r="J1448" s="725"/>
      <c r="K1448" s="725"/>
      <c r="L1448" s="725"/>
      <c r="M1448" s="725"/>
      <c r="N1448" s="725"/>
      <c r="O1448" s="725"/>
      <c r="P1448" s="725"/>
      <c r="Q1448" s="725"/>
      <c r="R1448" s="725"/>
      <c r="S1448" s="725"/>
      <c r="T1448" s="725"/>
      <c r="U1448" s="725"/>
      <c r="V1448" s="725"/>
      <c r="W1448" s="725"/>
      <c r="X1448" s="725"/>
      <c r="Y1448" s="725"/>
      <c r="Z1448" s="725"/>
      <c r="AA1448" s="725"/>
      <c r="AB1448" s="725"/>
      <c r="AC1448" s="725"/>
      <c r="AD1448" s="725"/>
      <c r="AE1448" s="725"/>
      <c r="AF1448" s="725"/>
      <c r="AG1448" s="725"/>
      <c r="AH1448" s="725"/>
      <c r="AI1448" s="725"/>
      <c r="AJ1448" s="725"/>
      <c r="AK1448" s="725"/>
      <c r="AL1448" s="725"/>
      <c r="AM1448" s="725"/>
      <c r="AN1448" s="725"/>
      <c r="AO1448" s="725"/>
      <c r="AP1448" s="725"/>
      <c r="AQ1448" s="725"/>
      <c r="AR1448" s="725"/>
      <c r="AS1448" s="725"/>
      <c r="AT1448" s="725"/>
      <c r="AU1448" s="725"/>
      <c r="AV1448" s="725"/>
      <c r="AW1448" s="725"/>
      <c r="AX1448" s="725"/>
      <c r="AY1448" s="725"/>
      <c r="AZ1448" s="725"/>
      <c r="BA1448" s="725"/>
      <c r="BB1448" s="725"/>
      <c r="BC1448" s="725"/>
      <c r="BD1448" s="725"/>
      <c r="BE1448" s="725"/>
      <c r="BF1448" s="725"/>
      <c r="BG1448" s="725"/>
      <c r="BH1448" s="725"/>
      <c r="BI1448" s="725"/>
      <c r="BJ1448" s="725"/>
      <c r="BK1448" s="725"/>
      <c r="BL1448" s="725"/>
      <c r="BM1448" s="725"/>
      <c r="BN1448" s="725"/>
      <c r="BO1448" s="725"/>
      <c r="BP1448" s="725"/>
      <c r="BQ1448" s="725"/>
      <c r="BR1448" s="725"/>
      <c r="BS1448" s="725"/>
      <c r="BT1448" s="725"/>
      <c r="BU1448" s="725"/>
      <c r="BV1448" s="725"/>
      <c r="BW1448" s="725"/>
      <c r="BX1448" s="725"/>
      <c r="BY1448" s="725"/>
      <c r="BZ1448" s="725"/>
      <c r="CA1448" s="725"/>
      <c r="CB1448" s="725"/>
      <c r="CC1448" s="725"/>
      <c r="CD1448" s="725"/>
      <c r="CE1448" s="725"/>
      <c r="CF1448" s="725"/>
      <c r="CG1448" s="725"/>
      <c r="CH1448" s="725"/>
      <c r="CI1448" s="725"/>
      <c r="CJ1448" s="725"/>
      <c r="CK1448" s="725"/>
      <c r="CL1448" s="725"/>
      <c r="CM1448" s="725"/>
      <c r="CN1448" s="725"/>
      <c r="CO1448" s="725"/>
      <c r="CP1448" s="725"/>
      <c r="CQ1448" s="725"/>
      <c r="CR1448" s="725"/>
      <c r="CS1448" s="725"/>
      <c r="CT1448" s="725"/>
      <c r="CU1448" s="725"/>
      <c r="CV1448" s="725"/>
      <c r="CW1448" s="725"/>
      <c r="CX1448" s="725"/>
      <c r="CY1448" s="725"/>
      <c r="CZ1448" s="725"/>
      <c r="DA1448" s="725"/>
      <c r="DB1448" s="725"/>
      <c r="DC1448" s="725"/>
      <c r="DD1448" s="725"/>
      <c r="DE1448" s="725"/>
      <c r="DF1448" s="725"/>
      <c r="DG1448" s="725"/>
      <c r="DH1448" s="725"/>
      <c r="DI1448" s="725"/>
      <c r="DJ1448" s="725"/>
      <c r="DK1448" s="725"/>
      <c r="DL1448" s="725"/>
      <c r="DM1448" s="725"/>
      <c r="DN1448" s="725"/>
      <c r="DO1448" s="725"/>
      <c r="DP1448" s="725"/>
      <c r="DQ1448" s="725"/>
      <c r="DR1448" s="725"/>
      <c r="DS1448" s="725"/>
      <c r="DT1448" s="725"/>
      <c r="DU1448" s="725"/>
      <c r="DV1448" s="725"/>
      <c r="DW1448" s="725"/>
      <c r="DX1448" s="725"/>
      <c r="DY1448" s="725"/>
      <c r="DZ1448" s="725"/>
      <c r="EA1448" s="725"/>
      <c r="EB1448" s="725"/>
      <c r="EC1448" s="725"/>
      <c r="ED1448" s="725"/>
      <c r="EE1448" s="725"/>
      <c r="EF1448" s="725"/>
      <c r="EG1448" s="725"/>
      <c r="EH1448" s="725"/>
      <c r="EI1448" s="725"/>
      <c r="EJ1448" s="725"/>
      <c r="EK1448" s="725"/>
      <c r="EL1448" s="725"/>
      <c r="EM1448" s="725"/>
      <c r="EN1448" s="725"/>
      <c r="EO1448" s="725"/>
      <c r="EP1448" s="725"/>
      <c r="EQ1448" s="725"/>
      <c r="ER1448" s="725"/>
      <c r="ES1448" s="725"/>
      <c r="ET1448" s="725"/>
      <c r="EU1448" s="725"/>
      <c r="EV1448" s="725"/>
      <c r="EW1448" s="725"/>
      <c r="EX1448" s="725"/>
      <c r="EY1448" s="725"/>
      <c r="EZ1448" s="725"/>
      <c r="FA1448" s="725"/>
      <c r="FB1448" s="725"/>
      <c r="FC1448" s="725"/>
      <c r="FD1448" s="725"/>
      <c r="FE1448" s="725"/>
      <c r="FF1448" s="725"/>
      <c r="FG1448" s="725"/>
      <c r="FH1448" s="725"/>
      <c r="FI1448" s="725"/>
      <c r="FJ1448" s="725"/>
      <c r="FK1448" s="725"/>
      <c r="FL1448" s="725"/>
      <c r="FM1448" s="725"/>
      <c r="FN1448" s="725"/>
      <c r="FO1448" s="725"/>
      <c r="FP1448" s="725"/>
      <c r="FQ1448" s="725"/>
      <c r="FR1448" s="725"/>
      <c r="FS1448" s="725"/>
      <c r="FT1448" s="725"/>
      <c r="FU1448" s="725"/>
      <c r="FV1448" s="725"/>
      <c r="FW1448" s="725"/>
      <c r="FX1448" s="725"/>
      <c r="FY1448" s="725"/>
      <c r="FZ1448" s="725"/>
      <c r="GA1448" s="725"/>
      <c r="GB1448" s="725"/>
      <c r="GC1448" s="725"/>
      <c r="GD1448" s="725"/>
      <c r="GE1448" s="725"/>
      <c r="GF1448" s="725"/>
      <c r="GG1448" s="725"/>
      <c r="GH1448" s="725"/>
      <c r="GI1448" s="725"/>
      <c r="GJ1448" s="725"/>
      <c r="GK1448" s="725"/>
      <c r="GL1448" s="725"/>
      <c r="GM1448" s="725"/>
      <c r="GN1448" s="725"/>
      <c r="GO1448" s="725"/>
      <c r="GP1448" s="725"/>
      <c r="GQ1448" s="725"/>
      <c r="GR1448" s="725"/>
      <c r="GS1448" s="725"/>
      <c r="GT1448" s="725"/>
      <c r="GU1448" s="725"/>
      <c r="GV1448" s="725"/>
      <c r="GW1448" s="725"/>
      <c r="GX1448" s="725"/>
      <c r="GY1448" s="725"/>
      <c r="GZ1448" s="725"/>
      <c r="HA1448" s="725"/>
      <c r="HB1448" s="725"/>
      <c r="HC1448" s="725"/>
      <c r="HD1448" s="725"/>
      <c r="HE1448" s="725"/>
      <c r="HF1448" s="725"/>
      <c r="HG1448" s="725"/>
      <c r="HH1448" s="725"/>
      <c r="HI1448" s="725"/>
      <c r="HJ1448" s="725"/>
      <c r="HK1448" s="725"/>
      <c r="HL1448" s="725"/>
      <c r="HM1448" s="725"/>
      <c r="HN1448" s="725"/>
      <c r="HO1448" s="725"/>
      <c r="HP1448" s="725"/>
      <c r="HQ1448" s="725"/>
      <c r="HR1448" s="725"/>
      <c r="HS1448" s="725"/>
      <c r="HT1448" s="725"/>
      <c r="HU1448" s="725"/>
      <c r="HV1448" s="725"/>
      <c r="HW1448" s="725"/>
      <c r="HX1448" s="725"/>
      <c r="HY1448" s="725"/>
      <c r="HZ1448" s="725"/>
      <c r="IA1448" s="725"/>
      <c r="IB1448" s="725"/>
      <c r="IC1448" s="725"/>
      <c r="ID1448" s="725"/>
      <c r="IE1448" s="725"/>
      <c r="IF1448" s="725"/>
      <c r="IG1448" s="725"/>
      <c r="IH1448" s="725"/>
      <c r="II1448" s="725"/>
      <c r="IJ1448" s="725"/>
      <c r="IK1448" s="725"/>
      <c r="IL1448" s="725"/>
      <c r="IM1448" s="725"/>
      <c r="IN1448" s="725"/>
      <c r="IO1448" s="725"/>
      <c r="IP1448" s="725"/>
      <c r="IQ1448" s="725"/>
      <c r="IR1448" s="725"/>
      <c r="IS1448" s="725"/>
      <c r="IT1448" s="725"/>
      <c r="IU1448" s="725"/>
      <c r="IV1448" s="725"/>
    </row>
    <row r="1449" spans="1:256" s="726" customFormat="1" x14ac:dyDescent="0.3">
      <c r="A1449" s="743" t="s">
        <v>0</v>
      </c>
      <c r="B1449" s="744"/>
      <c r="C1449" s="743"/>
      <c r="D1449" s="745"/>
      <c r="E1449" s="746"/>
      <c r="F1449" s="746"/>
    </row>
    <row r="1450" spans="1:256" s="726" customFormat="1" x14ac:dyDescent="0.3">
      <c r="A1450" s="558" t="s">
        <v>1</v>
      </c>
      <c r="B1450" s="558" t="s">
        <v>417</v>
      </c>
      <c r="C1450" s="558" t="s">
        <v>3</v>
      </c>
      <c r="D1450" s="747" t="s">
        <v>4</v>
      </c>
      <c r="E1450" s="490"/>
      <c r="F1450" s="489" t="s">
        <v>6</v>
      </c>
    </row>
    <row r="1451" spans="1:256" s="726" customFormat="1" x14ac:dyDescent="0.3">
      <c r="A1451" s="748"/>
      <c r="B1451" s="748" t="s">
        <v>7</v>
      </c>
      <c r="C1451" s="748"/>
      <c r="D1451" s="749"/>
      <c r="E1451" s="750"/>
      <c r="F1451" s="750"/>
    </row>
    <row r="1452" spans="1:256" s="726" customFormat="1" x14ac:dyDescent="0.3">
      <c r="A1452" s="558"/>
      <c r="B1452" s="751"/>
      <c r="C1452" s="558"/>
      <c r="D1452" s="747"/>
      <c r="E1452" s="706"/>
      <c r="F1452" s="706"/>
    </row>
    <row r="1453" spans="1:256" s="726" customFormat="1" x14ac:dyDescent="0.3">
      <c r="A1453" s="558"/>
      <c r="B1453" s="752" t="s">
        <v>418</v>
      </c>
      <c r="C1453" s="558"/>
      <c r="D1453" s="747"/>
      <c r="E1453" s="706"/>
      <c r="F1453" s="706"/>
    </row>
    <row r="1454" spans="1:256" s="726" customFormat="1" x14ac:dyDescent="0.3">
      <c r="A1454" s="558"/>
      <c r="B1454" s="753"/>
      <c r="C1454" s="558"/>
      <c r="D1454" s="747"/>
      <c r="E1454" s="706"/>
      <c r="F1454" s="706"/>
    </row>
    <row r="1455" spans="1:256" s="726" customFormat="1" x14ac:dyDescent="0.3">
      <c r="A1455" s="558"/>
      <c r="B1455" s="752" t="s">
        <v>419</v>
      </c>
      <c r="C1455" s="558"/>
      <c r="D1455" s="747"/>
      <c r="E1455" s="706"/>
      <c r="F1455" s="706"/>
    </row>
    <row r="1456" spans="1:256" s="726" customFormat="1" x14ac:dyDescent="0.3">
      <c r="A1456" s="558"/>
      <c r="B1456" s="754"/>
      <c r="C1456" s="558"/>
      <c r="D1456" s="747"/>
      <c r="E1456" s="706"/>
      <c r="F1456" s="706"/>
    </row>
    <row r="1457" spans="1:256" s="726" customFormat="1" ht="28.5" x14ac:dyDescent="0.3">
      <c r="A1457" s="755" t="s">
        <v>9</v>
      </c>
      <c r="B1457" s="756" t="s">
        <v>420</v>
      </c>
      <c r="C1457" s="558" t="s">
        <v>11</v>
      </c>
      <c r="D1457" s="747">
        <v>4</v>
      </c>
      <c r="E1457" s="706"/>
      <c r="F1457" s="490">
        <f>+E1457*D1457</f>
        <v>0</v>
      </c>
    </row>
    <row r="1458" spans="1:256" s="726" customFormat="1" x14ac:dyDescent="0.3">
      <c r="A1458" s="558"/>
      <c r="B1458" s="757"/>
      <c r="C1458" s="558"/>
      <c r="D1458" s="758"/>
      <c r="E1458" s="706"/>
      <c r="F1458" s="490"/>
    </row>
    <row r="1459" spans="1:256" s="726" customFormat="1" x14ac:dyDescent="0.3">
      <c r="A1459" s="558" t="s">
        <v>0</v>
      </c>
      <c r="B1459" s="752" t="s">
        <v>421</v>
      </c>
      <c r="C1459" s="558" t="s">
        <v>0</v>
      </c>
      <c r="D1459" s="758"/>
      <c r="E1459" s="706"/>
      <c r="F1459" s="706"/>
    </row>
    <row r="1460" spans="1:256" s="726" customFormat="1" x14ac:dyDescent="0.3">
      <c r="A1460" s="558"/>
      <c r="B1460" s="759" t="s">
        <v>0</v>
      </c>
      <c r="C1460" s="558"/>
      <c r="D1460" s="758"/>
      <c r="E1460" s="706"/>
      <c r="F1460" s="706"/>
    </row>
    <row r="1461" spans="1:256" s="766" customFormat="1" ht="42.75" x14ac:dyDescent="0.3">
      <c r="A1461" s="760" t="s">
        <v>12</v>
      </c>
      <c r="B1461" s="761" t="s">
        <v>20</v>
      </c>
      <c r="C1461" s="762" t="s">
        <v>11</v>
      </c>
      <c r="D1461" s="763">
        <v>3</v>
      </c>
      <c r="E1461" s="764"/>
      <c r="F1461" s="490">
        <f>D1461*E1461</f>
        <v>0</v>
      </c>
      <c r="G1461" s="765"/>
    </row>
    <row r="1462" spans="1:256" s="726" customFormat="1" x14ac:dyDescent="0.3">
      <c r="A1462" s="558"/>
      <c r="B1462" s="759"/>
      <c r="C1462" s="554"/>
      <c r="D1462" s="767"/>
      <c r="E1462" s="706"/>
      <c r="F1462" s="490"/>
    </row>
    <row r="1463" spans="1:256" s="726" customFormat="1" x14ac:dyDescent="0.3">
      <c r="A1463" s="558"/>
      <c r="B1463" s="752" t="s">
        <v>422</v>
      </c>
      <c r="C1463" s="558"/>
      <c r="D1463" s="758"/>
      <c r="E1463" s="706"/>
      <c r="F1463" s="706"/>
    </row>
    <row r="1464" spans="1:256" s="726" customFormat="1" x14ac:dyDescent="0.3">
      <c r="A1464" s="558"/>
      <c r="B1464" s="751"/>
      <c r="C1464" s="558"/>
      <c r="D1464" s="758"/>
      <c r="E1464" s="706"/>
      <c r="F1464" s="706"/>
    </row>
    <row r="1465" spans="1:256" s="726" customFormat="1" ht="28.5" x14ac:dyDescent="0.3">
      <c r="A1465" s="755" t="s">
        <v>14</v>
      </c>
      <c r="B1465" s="768" t="s">
        <v>29</v>
      </c>
      <c r="C1465" s="558" t="s">
        <v>11</v>
      </c>
      <c r="D1465" s="769">
        <v>1</v>
      </c>
      <c r="E1465" s="706"/>
      <c r="F1465" s="490">
        <f>+E1465*D1465</f>
        <v>0</v>
      </c>
    </row>
    <row r="1466" spans="1:256" s="726" customFormat="1" x14ac:dyDescent="0.3">
      <c r="A1466" s="558"/>
      <c r="B1466" s="751"/>
      <c r="C1466" s="558"/>
      <c r="D1466" s="758"/>
      <c r="E1466" s="706"/>
      <c r="F1466" s="490"/>
    </row>
    <row r="1467" spans="1:256" s="726" customFormat="1" x14ac:dyDescent="0.3">
      <c r="A1467" s="558" t="s">
        <v>35</v>
      </c>
      <c r="B1467" s="770" t="s">
        <v>423</v>
      </c>
      <c r="C1467" s="558"/>
      <c r="D1467" s="758"/>
      <c r="E1467" s="706"/>
      <c r="F1467" s="706"/>
    </row>
    <row r="1468" spans="1:256" s="726" customFormat="1" x14ac:dyDescent="0.3">
      <c r="A1468" s="558"/>
      <c r="B1468" s="754"/>
      <c r="C1468" s="558"/>
      <c r="D1468" s="758"/>
      <c r="E1468" s="706"/>
      <c r="F1468" s="706"/>
    </row>
    <row r="1469" spans="1:256" s="725" customFormat="1" ht="28.5" x14ac:dyDescent="0.3">
      <c r="A1469" s="771"/>
      <c r="B1469" s="772" t="s">
        <v>48</v>
      </c>
      <c r="C1469" s="773"/>
      <c r="D1469" s="758"/>
      <c r="E1469" s="706"/>
      <c r="F1469" s="706"/>
      <c r="G1469" s="726"/>
      <c r="H1469" s="726"/>
      <c r="I1469" s="726"/>
      <c r="J1469" s="726"/>
      <c r="K1469" s="726"/>
      <c r="L1469" s="726"/>
      <c r="M1469" s="726"/>
      <c r="N1469" s="726"/>
      <c r="O1469" s="726"/>
      <c r="P1469" s="726"/>
      <c r="Q1469" s="726"/>
      <c r="R1469" s="726"/>
      <c r="S1469" s="726"/>
      <c r="T1469" s="726"/>
      <c r="U1469" s="726"/>
      <c r="V1469" s="726"/>
      <c r="W1469" s="726"/>
      <c r="X1469" s="726"/>
      <c r="Y1469" s="726"/>
      <c r="Z1469" s="726"/>
      <c r="AA1469" s="726"/>
      <c r="AB1469" s="726"/>
      <c r="AC1469" s="726"/>
      <c r="AD1469" s="726"/>
      <c r="AE1469" s="726"/>
      <c r="AF1469" s="726"/>
      <c r="AG1469" s="726"/>
      <c r="AH1469" s="726"/>
      <c r="AI1469" s="726"/>
      <c r="AJ1469" s="726"/>
      <c r="AK1469" s="726"/>
      <c r="AL1469" s="726"/>
      <c r="AM1469" s="726"/>
      <c r="AN1469" s="726"/>
      <c r="AO1469" s="726"/>
      <c r="AP1469" s="726"/>
      <c r="AQ1469" s="726"/>
      <c r="AR1469" s="726"/>
      <c r="AS1469" s="726"/>
      <c r="AT1469" s="726"/>
      <c r="AU1469" s="726"/>
      <c r="AV1469" s="726"/>
      <c r="AW1469" s="726"/>
      <c r="AX1469" s="726"/>
      <c r="AY1469" s="726"/>
      <c r="AZ1469" s="726"/>
      <c r="BA1469" s="726"/>
      <c r="BB1469" s="726"/>
      <c r="BC1469" s="726"/>
      <c r="BD1469" s="726"/>
      <c r="BE1469" s="726"/>
      <c r="BF1469" s="726"/>
      <c r="BG1469" s="726"/>
      <c r="BH1469" s="726"/>
      <c r="BI1469" s="726"/>
      <c r="BJ1469" s="726"/>
      <c r="BK1469" s="726"/>
      <c r="BL1469" s="726"/>
      <c r="BM1469" s="726"/>
      <c r="BN1469" s="726"/>
      <c r="BO1469" s="726"/>
      <c r="BP1469" s="726"/>
      <c r="BQ1469" s="726"/>
      <c r="BR1469" s="726"/>
      <c r="BS1469" s="726"/>
      <c r="BT1469" s="726"/>
      <c r="BU1469" s="726"/>
      <c r="BV1469" s="726"/>
      <c r="BW1469" s="726"/>
      <c r="BX1469" s="726"/>
      <c r="BY1469" s="726"/>
      <c r="BZ1469" s="726"/>
      <c r="CA1469" s="726"/>
      <c r="CB1469" s="726"/>
      <c r="CC1469" s="726"/>
      <c r="CD1469" s="726"/>
      <c r="CE1469" s="726"/>
      <c r="CF1469" s="726"/>
      <c r="CG1469" s="726"/>
      <c r="CH1469" s="726"/>
      <c r="CI1469" s="726"/>
      <c r="CJ1469" s="726"/>
      <c r="CK1469" s="726"/>
      <c r="CL1469" s="726"/>
      <c r="CM1469" s="726"/>
      <c r="CN1469" s="726"/>
      <c r="CO1469" s="726"/>
      <c r="CP1469" s="726"/>
      <c r="CQ1469" s="726"/>
      <c r="CR1469" s="726"/>
      <c r="CS1469" s="726"/>
      <c r="CT1469" s="726"/>
      <c r="CU1469" s="726"/>
      <c r="CV1469" s="726"/>
      <c r="CW1469" s="726"/>
      <c r="CX1469" s="726"/>
      <c r="CY1469" s="726"/>
      <c r="CZ1469" s="726"/>
      <c r="DA1469" s="726"/>
      <c r="DB1469" s="726"/>
      <c r="DC1469" s="726"/>
      <c r="DD1469" s="726"/>
      <c r="DE1469" s="726"/>
      <c r="DF1469" s="726"/>
      <c r="DG1469" s="726"/>
      <c r="DH1469" s="726"/>
      <c r="DI1469" s="726"/>
      <c r="DJ1469" s="726"/>
      <c r="DK1469" s="726"/>
      <c r="DL1469" s="726"/>
      <c r="DM1469" s="726"/>
      <c r="DN1469" s="726"/>
      <c r="DO1469" s="726"/>
      <c r="DP1469" s="726"/>
      <c r="DQ1469" s="726"/>
      <c r="DR1469" s="726"/>
      <c r="DS1469" s="726"/>
      <c r="DT1469" s="726"/>
      <c r="DU1469" s="726"/>
      <c r="DV1469" s="726"/>
      <c r="DW1469" s="726"/>
      <c r="DX1469" s="726"/>
      <c r="DY1469" s="726"/>
      <c r="DZ1469" s="726"/>
      <c r="EA1469" s="726"/>
      <c r="EB1469" s="726"/>
      <c r="EC1469" s="726"/>
      <c r="ED1469" s="726"/>
      <c r="EE1469" s="726"/>
      <c r="EF1469" s="726"/>
      <c r="EG1469" s="726"/>
      <c r="EH1469" s="726"/>
      <c r="EI1469" s="726"/>
      <c r="EJ1469" s="726"/>
      <c r="EK1469" s="726"/>
      <c r="EL1469" s="726"/>
      <c r="EM1469" s="726"/>
      <c r="EN1469" s="726"/>
      <c r="EO1469" s="726"/>
      <c r="EP1469" s="726"/>
      <c r="EQ1469" s="726"/>
      <c r="ER1469" s="726"/>
      <c r="ES1469" s="726"/>
      <c r="ET1469" s="726"/>
      <c r="EU1469" s="726"/>
      <c r="EV1469" s="726"/>
      <c r="EW1469" s="726"/>
      <c r="EX1469" s="726"/>
      <c r="EY1469" s="726"/>
      <c r="EZ1469" s="726"/>
      <c r="FA1469" s="726"/>
      <c r="FB1469" s="726"/>
      <c r="FC1469" s="726"/>
      <c r="FD1469" s="726"/>
      <c r="FE1469" s="726"/>
      <c r="FF1469" s="726"/>
      <c r="FG1469" s="726"/>
      <c r="FH1469" s="726"/>
      <c r="FI1469" s="726"/>
      <c r="FJ1469" s="726"/>
      <c r="FK1469" s="726"/>
      <c r="FL1469" s="726"/>
      <c r="FM1469" s="726"/>
      <c r="FN1469" s="726"/>
      <c r="FO1469" s="726"/>
      <c r="FP1469" s="726"/>
      <c r="FQ1469" s="726"/>
      <c r="FR1469" s="726"/>
      <c r="FS1469" s="726"/>
      <c r="FT1469" s="726"/>
      <c r="FU1469" s="726"/>
      <c r="FV1469" s="726"/>
      <c r="FW1469" s="726"/>
      <c r="FX1469" s="726"/>
      <c r="FY1469" s="726"/>
      <c r="FZ1469" s="726"/>
      <c r="GA1469" s="726"/>
      <c r="GB1469" s="726"/>
      <c r="GC1469" s="726"/>
      <c r="GD1469" s="726"/>
      <c r="GE1469" s="726"/>
      <c r="GF1469" s="726"/>
      <c r="GG1469" s="726"/>
      <c r="GH1469" s="726"/>
      <c r="GI1469" s="726"/>
      <c r="GJ1469" s="726"/>
      <c r="GK1469" s="726"/>
      <c r="GL1469" s="726"/>
      <c r="GM1469" s="726"/>
      <c r="GN1469" s="726"/>
      <c r="GO1469" s="726"/>
      <c r="GP1469" s="726"/>
      <c r="GQ1469" s="726"/>
      <c r="GR1469" s="726"/>
      <c r="GS1469" s="726"/>
      <c r="GT1469" s="726"/>
      <c r="GU1469" s="726"/>
      <c r="GV1469" s="726"/>
      <c r="GW1469" s="726"/>
      <c r="GX1469" s="726"/>
      <c r="GY1469" s="726"/>
      <c r="GZ1469" s="726"/>
      <c r="HA1469" s="726"/>
      <c r="HB1469" s="726"/>
      <c r="HC1469" s="726"/>
      <c r="HD1469" s="726"/>
      <c r="HE1469" s="726"/>
      <c r="HF1469" s="726"/>
      <c r="HG1469" s="726"/>
      <c r="HH1469" s="726"/>
      <c r="HI1469" s="726"/>
      <c r="HJ1469" s="726"/>
      <c r="HK1469" s="726"/>
      <c r="HL1469" s="726"/>
      <c r="HM1469" s="726"/>
      <c r="HN1469" s="726"/>
      <c r="HO1469" s="726"/>
      <c r="HP1469" s="726"/>
      <c r="HQ1469" s="726"/>
      <c r="HR1469" s="726"/>
      <c r="HS1469" s="726"/>
      <c r="HT1469" s="726"/>
      <c r="HU1469" s="726"/>
      <c r="HV1469" s="726"/>
      <c r="HW1469" s="726"/>
      <c r="HX1469" s="726"/>
      <c r="HY1469" s="726"/>
      <c r="HZ1469" s="726"/>
      <c r="IA1469" s="726"/>
      <c r="IB1469" s="726"/>
      <c r="IC1469" s="726"/>
      <c r="ID1469" s="726"/>
      <c r="IE1469" s="726"/>
      <c r="IF1469" s="726"/>
      <c r="IG1469" s="726"/>
      <c r="IH1469" s="726"/>
      <c r="II1469" s="726"/>
      <c r="IJ1469" s="726"/>
      <c r="IK1469" s="726"/>
      <c r="IL1469" s="726"/>
      <c r="IM1469" s="726"/>
      <c r="IN1469" s="726"/>
      <c r="IO1469" s="726"/>
      <c r="IP1469" s="726"/>
      <c r="IQ1469" s="726"/>
      <c r="IR1469" s="726"/>
      <c r="IS1469" s="726"/>
      <c r="IT1469" s="726"/>
      <c r="IU1469" s="726"/>
      <c r="IV1469" s="726"/>
    </row>
    <row r="1470" spans="1:256" s="725" customFormat="1" x14ac:dyDescent="0.3">
      <c r="A1470" s="771"/>
      <c r="B1470" s="772"/>
      <c r="C1470" s="773"/>
      <c r="D1470" s="774"/>
      <c r="E1470" s="706"/>
      <c r="F1470" s="706"/>
      <c r="G1470" s="726"/>
      <c r="H1470" s="726"/>
      <c r="I1470" s="726"/>
      <c r="J1470" s="726"/>
      <c r="K1470" s="726"/>
      <c r="L1470" s="726"/>
      <c r="M1470" s="726"/>
      <c r="N1470" s="726"/>
      <c r="O1470" s="726"/>
      <c r="P1470" s="726"/>
      <c r="Q1470" s="726"/>
      <c r="R1470" s="726"/>
      <c r="S1470" s="726"/>
      <c r="T1470" s="726"/>
      <c r="U1470" s="726"/>
      <c r="V1470" s="726"/>
      <c r="W1470" s="726"/>
      <c r="X1470" s="726"/>
      <c r="Y1470" s="726"/>
      <c r="Z1470" s="726"/>
      <c r="AA1470" s="726"/>
      <c r="AB1470" s="726"/>
      <c r="AC1470" s="726"/>
      <c r="AD1470" s="726"/>
      <c r="AE1470" s="726"/>
      <c r="AF1470" s="726"/>
      <c r="AG1470" s="726"/>
      <c r="AH1470" s="726"/>
      <c r="AI1470" s="726"/>
      <c r="AJ1470" s="726"/>
      <c r="AK1470" s="726"/>
      <c r="AL1470" s="726"/>
      <c r="AM1470" s="726"/>
      <c r="AN1470" s="726"/>
      <c r="AO1470" s="726"/>
      <c r="AP1470" s="726"/>
      <c r="AQ1470" s="726"/>
      <c r="AR1470" s="726"/>
      <c r="AS1470" s="726"/>
      <c r="AT1470" s="726"/>
      <c r="AU1470" s="726"/>
      <c r="AV1470" s="726"/>
      <c r="AW1470" s="726"/>
      <c r="AX1470" s="726"/>
      <c r="AY1470" s="726"/>
      <c r="AZ1470" s="726"/>
      <c r="BA1470" s="726"/>
      <c r="BB1470" s="726"/>
      <c r="BC1470" s="726"/>
      <c r="BD1470" s="726"/>
      <c r="BE1470" s="726"/>
      <c r="BF1470" s="726"/>
      <c r="BG1470" s="726"/>
      <c r="BH1470" s="726"/>
      <c r="BI1470" s="726"/>
      <c r="BJ1470" s="726"/>
      <c r="BK1470" s="726"/>
      <c r="BL1470" s="726"/>
      <c r="BM1470" s="726"/>
      <c r="BN1470" s="726"/>
      <c r="BO1470" s="726"/>
      <c r="BP1470" s="726"/>
      <c r="BQ1470" s="726"/>
      <c r="BR1470" s="726"/>
      <c r="BS1470" s="726"/>
      <c r="BT1470" s="726"/>
      <c r="BU1470" s="726"/>
      <c r="BV1470" s="726"/>
      <c r="BW1470" s="726"/>
      <c r="BX1470" s="726"/>
      <c r="BY1470" s="726"/>
      <c r="BZ1470" s="726"/>
      <c r="CA1470" s="726"/>
      <c r="CB1470" s="726"/>
      <c r="CC1470" s="726"/>
      <c r="CD1470" s="726"/>
      <c r="CE1470" s="726"/>
      <c r="CF1470" s="726"/>
      <c r="CG1470" s="726"/>
      <c r="CH1470" s="726"/>
      <c r="CI1470" s="726"/>
      <c r="CJ1470" s="726"/>
      <c r="CK1470" s="726"/>
      <c r="CL1470" s="726"/>
      <c r="CM1470" s="726"/>
      <c r="CN1470" s="726"/>
      <c r="CO1470" s="726"/>
      <c r="CP1470" s="726"/>
      <c r="CQ1470" s="726"/>
      <c r="CR1470" s="726"/>
      <c r="CS1470" s="726"/>
      <c r="CT1470" s="726"/>
      <c r="CU1470" s="726"/>
      <c r="CV1470" s="726"/>
      <c r="CW1470" s="726"/>
      <c r="CX1470" s="726"/>
      <c r="CY1470" s="726"/>
      <c r="CZ1470" s="726"/>
      <c r="DA1470" s="726"/>
      <c r="DB1470" s="726"/>
      <c r="DC1470" s="726"/>
      <c r="DD1470" s="726"/>
      <c r="DE1470" s="726"/>
      <c r="DF1470" s="726"/>
      <c r="DG1470" s="726"/>
      <c r="DH1470" s="726"/>
      <c r="DI1470" s="726"/>
      <c r="DJ1470" s="726"/>
      <c r="DK1470" s="726"/>
      <c r="DL1470" s="726"/>
      <c r="DM1470" s="726"/>
      <c r="DN1470" s="726"/>
      <c r="DO1470" s="726"/>
      <c r="DP1470" s="726"/>
      <c r="DQ1470" s="726"/>
      <c r="DR1470" s="726"/>
      <c r="DS1470" s="726"/>
      <c r="DT1470" s="726"/>
      <c r="DU1470" s="726"/>
      <c r="DV1470" s="726"/>
      <c r="DW1470" s="726"/>
      <c r="DX1470" s="726"/>
      <c r="DY1470" s="726"/>
      <c r="DZ1470" s="726"/>
      <c r="EA1470" s="726"/>
      <c r="EB1470" s="726"/>
      <c r="EC1470" s="726"/>
      <c r="ED1470" s="726"/>
      <c r="EE1470" s="726"/>
      <c r="EF1470" s="726"/>
      <c r="EG1470" s="726"/>
      <c r="EH1470" s="726"/>
      <c r="EI1470" s="726"/>
      <c r="EJ1470" s="726"/>
      <c r="EK1470" s="726"/>
      <c r="EL1470" s="726"/>
      <c r="EM1470" s="726"/>
      <c r="EN1470" s="726"/>
      <c r="EO1470" s="726"/>
      <c r="EP1470" s="726"/>
      <c r="EQ1470" s="726"/>
      <c r="ER1470" s="726"/>
      <c r="ES1470" s="726"/>
      <c r="ET1470" s="726"/>
      <c r="EU1470" s="726"/>
      <c r="EV1470" s="726"/>
      <c r="EW1470" s="726"/>
      <c r="EX1470" s="726"/>
      <c r="EY1470" s="726"/>
      <c r="EZ1470" s="726"/>
      <c r="FA1470" s="726"/>
      <c r="FB1470" s="726"/>
      <c r="FC1470" s="726"/>
      <c r="FD1470" s="726"/>
      <c r="FE1470" s="726"/>
      <c r="FF1470" s="726"/>
      <c r="FG1470" s="726"/>
      <c r="FH1470" s="726"/>
      <c r="FI1470" s="726"/>
      <c r="FJ1470" s="726"/>
      <c r="FK1470" s="726"/>
      <c r="FL1470" s="726"/>
      <c r="FM1470" s="726"/>
      <c r="FN1470" s="726"/>
      <c r="FO1470" s="726"/>
      <c r="FP1470" s="726"/>
      <c r="FQ1470" s="726"/>
      <c r="FR1470" s="726"/>
      <c r="FS1470" s="726"/>
      <c r="FT1470" s="726"/>
      <c r="FU1470" s="726"/>
      <c r="FV1470" s="726"/>
      <c r="FW1470" s="726"/>
      <c r="FX1470" s="726"/>
      <c r="FY1470" s="726"/>
      <c r="FZ1470" s="726"/>
      <c r="GA1470" s="726"/>
      <c r="GB1470" s="726"/>
      <c r="GC1470" s="726"/>
      <c r="GD1470" s="726"/>
      <c r="GE1470" s="726"/>
      <c r="GF1470" s="726"/>
      <c r="GG1470" s="726"/>
      <c r="GH1470" s="726"/>
      <c r="GI1470" s="726"/>
      <c r="GJ1470" s="726"/>
      <c r="GK1470" s="726"/>
      <c r="GL1470" s="726"/>
      <c r="GM1470" s="726"/>
      <c r="GN1470" s="726"/>
      <c r="GO1470" s="726"/>
      <c r="GP1470" s="726"/>
      <c r="GQ1470" s="726"/>
      <c r="GR1470" s="726"/>
      <c r="GS1470" s="726"/>
      <c r="GT1470" s="726"/>
      <c r="GU1470" s="726"/>
      <c r="GV1470" s="726"/>
      <c r="GW1470" s="726"/>
      <c r="GX1470" s="726"/>
      <c r="GY1470" s="726"/>
      <c r="GZ1470" s="726"/>
      <c r="HA1470" s="726"/>
      <c r="HB1470" s="726"/>
      <c r="HC1470" s="726"/>
      <c r="HD1470" s="726"/>
      <c r="HE1470" s="726"/>
      <c r="HF1470" s="726"/>
      <c r="HG1470" s="726"/>
      <c r="HH1470" s="726"/>
      <c r="HI1470" s="726"/>
      <c r="HJ1470" s="726"/>
      <c r="HK1470" s="726"/>
      <c r="HL1470" s="726"/>
      <c r="HM1470" s="726"/>
      <c r="HN1470" s="726"/>
      <c r="HO1470" s="726"/>
      <c r="HP1470" s="726"/>
      <c r="HQ1470" s="726"/>
      <c r="HR1470" s="726"/>
      <c r="HS1470" s="726"/>
      <c r="HT1470" s="726"/>
      <c r="HU1470" s="726"/>
      <c r="HV1470" s="726"/>
      <c r="HW1470" s="726"/>
      <c r="HX1470" s="726"/>
      <c r="HY1470" s="726"/>
      <c r="HZ1470" s="726"/>
      <c r="IA1470" s="726"/>
      <c r="IB1470" s="726"/>
      <c r="IC1470" s="726"/>
      <c r="ID1470" s="726"/>
      <c r="IE1470" s="726"/>
      <c r="IF1470" s="726"/>
      <c r="IG1470" s="726"/>
      <c r="IH1470" s="726"/>
      <c r="II1470" s="726"/>
      <c r="IJ1470" s="726"/>
      <c r="IK1470" s="726"/>
      <c r="IL1470" s="726"/>
      <c r="IM1470" s="726"/>
      <c r="IN1470" s="726"/>
      <c r="IO1470" s="726"/>
      <c r="IP1470" s="726"/>
      <c r="IQ1470" s="726"/>
      <c r="IR1470" s="726"/>
      <c r="IS1470" s="726"/>
      <c r="IT1470" s="726"/>
      <c r="IU1470" s="726"/>
      <c r="IV1470" s="726"/>
    </row>
    <row r="1471" spans="1:256" s="725" customFormat="1" ht="16.5" x14ac:dyDescent="0.3">
      <c r="A1471" s="771" t="s">
        <v>16</v>
      </c>
      <c r="B1471" s="775" t="s">
        <v>424</v>
      </c>
      <c r="C1471" s="558" t="s">
        <v>11</v>
      </c>
      <c r="D1471" s="769">
        <v>2</v>
      </c>
      <c r="E1471" s="706"/>
      <c r="F1471" s="490">
        <f>+E1471*D1471</f>
        <v>0</v>
      </c>
      <c r="G1471" s="726"/>
      <c r="H1471" s="726"/>
      <c r="I1471" s="726"/>
      <c r="J1471" s="726"/>
      <c r="K1471" s="726"/>
      <c r="L1471" s="726"/>
      <c r="M1471" s="726"/>
      <c r="N1471" s="726"/>
      <c r="O1471" s="726"/>
      <c r="P1471" s="726"/>
      <c r="Q1471" s="726"/>
      <c r="R1471" s="726"/>
      <c r="S1471" s="726"/>
      <c r="T1471" s="726"/>
      <c r="U1471" s="726"/>
      <c r="V1471" s="726"/>
      <c r="W1471" s="726"/>
      <c r="X1471" s="726"/>
      <c r="Y1471" s="726"/>
      <c r="Z1471" s="726"/>
      <c r="AA1471" s="726"/>
      <c r="AB1471" s="726"/>
      <c r="AC1471" s="726"/>
      <c r="AD1471" s="726"/>
      <c r="AE1471" s="726"/>
      <c r="AF1471" s="726"/>
      <c r="AG1471" s="726"/>
      <c r="AH1471" s="726"/>
      <c r="AI1471" s="726"/>
      <c r="AJ1471" s="726"/>
      <c r="AK1471" s="726"/>
      <c r="AL1471" s="726"/>
      <c r="AM1471" s="726"/>
      <c r="AN1471" s="726"/>
      <c r="AO1471" s="726"/>
      <c r="AP1471" s="726"/>
      <c r="AQ1471" s="726"/>
      <c r="AR1471" s="726"/>
      <c r="AS1471" s="726"/>
      <c r="AT1471" s="726"/>
      <c r="AU1471" s="726"/>
      <c r="AV1471" s="726"/>
      <c r="AW1471" s="726"/>
      <c r="AX1471" s="726"/>
      <c r="AY1471" s="726"/>
      <c r="AZ1471" s="726"/>
      <c r="BA1471" s="726"/>
      <c r="BB1471" s="726"/>
      <c r="BC1471" s="726"/>
      <c r="BD1471" s="726"/>
      <c r="BE1471" s="726"/>
      <c r="BF1471" s="726"/>
      <c r="BG1471" s="726"/>
      <c r="BH1471" s="726"/>
      <c r="BI1471" s="726"/>
      <c r="BJ1471" s="726"/>
      <c r="BK1471" s="726"/>
      <c r="BL1471" s="726"/>
      <c r="BM1471" s="726"/>
      <c r="BN1471" s="726"/>
      <c r="BO1471" s="726"/>
      <c r="BP1471" s="726"/>
      <c r="BQ1471" s="726"/>
      <c r="BR1471" s="726"/>
      <c r="BS1471" s="726"/>
      <c r="BT1471" s="726"/>
      <c r="BU1471" s="726"/>
      <c r="BV1471" s="726"/>
      <c r="BW1471" s="726"/>
      <c r="BX1471" s="726"/>
      <c r="BY1471" s="726"/>
      <c r="BZ1471" s="726"/>
      <c r="CA1471" s="726"/>
      <c r="CB1471" s="726"/>
      <c r="CC1471" s="726"/>
      <c r="CD1471" s="726"/>
      <c r="CE1471" s="726"/>
      <c r="CF1471" s="726"/>
      <c r="CG1471" s="726"/>
      <c r="CH1471" s="726"/>
      <c r="CI1471" s="726"/>
      <c r="CJ1471" s="726"/>
      <c r="CK1471" s="726"/>
      <c r="CL1471" s="726"/>
      <c r="CM1471" s="726"/>
      <c r="CN1471" s="726"/>
      <c r="CO1471" s="726"/>
      <c r="CP1471" s="726"/>
      <c r="CQ1471" s="726"/>
      <c r="CR1471" s="726"/>
      <c r="CS1471" s="726"/>
      <c r="CT1471" s="726"/>
      <c r="CU1471" s="726"/>
      <c r="CV1471" s="726"/>
      <c r="CW1471" s="726"/>
      <c r="CX1471" s="726"/>
      <c r="CY1471" s="726"/>
      <c r="CZ1471" s="726"/>
      <c r="DA1471" s="726"/>
      <c r="DB1471" s="726"/>
      <c r="DC1471" s="726"/>
      <c r="DD1471" s="726"/>
      <c r="DE1471" s="726"/>
      <c r="DF1471" s="726"/>
      <c r="DG1471" s="726"/>
      <c r="DH1471" s="726"/>
      <c r="DI1471" s="726"/>
      <c r="DJ1471" s="726"/>
      <c r="DK1471" s="726"/>
      <c r="DL1471" s="726"/>
      <c r="DM1471" s="726"/>
      <c r="DN1471" s="726"/>
      <c r="DO1471" s="726"/>
      <c r="DP1471" s="726"/>
      <c r="DQ1471" s="726"/>
      <c r="DR1471" s="726"/>
      <c r="DS1471" s="726"/>
      <c r="DT1471" s="726"/>
      <c r="DU1471" s="726"/>
      <c r="DV1471" s="726"/>
      <c r="DW1471" s="726"/>
      <c r="DX1471" s="726"/>
      <c r="DY1471" s="726"/>
      <c r="DZ1471" s="726"/>
      <c r="EA1471" s="726"/>
      <c r="EB1471" s="726"/>
      <c r="EC1471" s="726"/>
      <c r="ED1471" s="726"/>
      <c r="EE1471" s="726"/>
      <c r="EF1471" s="726"/>
      <c r="EG1471" s="726"/>
      <c r="EH1471" s="726"/>
      <c r="EI1471" s="726"/>
      <c r="EJ1471" s="726"/>
      <c r="EK1471" s="726"/>
      <c r="EL1471" s="726"/>
      <c r="EM1471" s="726"/>
      <c r="EN1471" s="726"/>
      <c r="EO1471" s="726"/>
      <c r="EP1471" s="726"/>
      <c r="EQ1471" s="726"/>
      <c r="ER1471" s="726"/>
      <c r="ES1471" s="726"/>
      <c r="ET1471" s="726"/>
      <c r="EU1471" s="726"/>
      <c r="EV1471" s="726"/>
      <c r="EW1471" s="726"/>
      <c r="EX1471" s="726"/>
      <c r="EY1471" s="726"/>
      <c r="EZ1471" s="726"/>
      <c r="FA1471" s="726"/>
      <c r="FB1471" s="726"/>
      <c r="FC1471" s="726"/>
      <c r="FD1471" s="726"/>
      <c r="FE1471" s="726"/>
      <c r="FF1471" s="726"/>
      <c r="FG1471" s="726"/>
      <c r="FH1471" s="726"/>
      <c r="FI1471" s="726"/>
      <c r="FJ1471" s="726"/>
      <c r="FK1471" s="726"/>
      <c r="FL1471" s="726"/>
      <c r="FM1471" s="726"/>
      <c r="FN1471" s="726"/>
      <c r="FO1471" s="726"/>
      <c r="FP1471" s="726"/>
      <c r="FQ1471" s="726"/>
      <c r="FR1471" s="726"/>
      <c r="FS1471" s="726"/>
      <c r="FT1471" s="726"/>
      <c r="FU1471" s="726"/>
      <c r="FV1471" s="726"/>
      <c r="FW1471" s="726"/>
      <c r="FX1471" s="726"/>
      <c r="FY1471" s="726"/>
      <c r="FZ1471" s="726"/>
      <c r="GA1471" s="726"/>
      <c r="GB1471" s="726"/>
      <c r="GC1471" s="726"/>
      <c r="GD1471" s="726"/>
      <c r="GE1471" s="726"/>
      <c r="GF1471" s="726"/>
      <c r="GG1471" s="726"/>
      <c r="GH1471" s="726"/>
      <c r="GI1471" s="726"/>
      <c r="GJ1471" s="726"/>
      <c r="GK1471" s="726"/>
      <c r="GL1471" s="726"/>
      <c r="GM1471" s="726"/>
      <c r="GN1471" s="726"/>
      <c r="GO1471" s="726"/>
      <c r="GP1471" s="726"/>
      <c r="GQ1471" s="726"/>
      <c r="GR1471" s="726"/>
      <c r="GS1471" s="726"/>
      <c r="GT1471" s="726"/>
      <c r="GU1471" s="726"/>
      <c r="GV1471" s="726"/>
      <c r="GW1471" s="726"/>
      <c r="GX1471" s="726"/>
      <c r="GY1471" s="726"/>
      <c r="GZ1471" s="726"/>
      <c r="HA1471" s="726"/>
      <c r="HB1471" s="726"/>
      <c r="HC1471" s="726"/>
      <c r="HD1471" s="726"/>
      <c r="HE1471" s="726"/>
      <c r="HF1471" s="726"/>
      <c r="HG1471" s="726"/>
      <c r="HH1471" s="726"/>
      <c r="HI1471" s="726"/>
      <c r="HJ1471" s="726"/>
      <c r="HK1471" s="726"/>
      <c r="HL1471" s="726"/>
      <c r="HM1471" s="726"/>
      <c r="HN1471" s="726"/>
      <c r="HO1471" s="726"/>
      <c r="HP1471" s="726"/>
      <c r="HQ1471" s="726"/>
      <c r="HR1471" s="726"/>
      <c r="HS1471" s="726"/>
      <c r="HT1471" s="726"/>
      <c r="HU1471" s="726"/>
      <c r="HV1471" s="726"/>
      <c r="HW1471" s="726"/>
      <c r="HX1471" s="726"/>
      <c r="HY1471" s="726"/>
      <c r="HZ1471" s="726"/>
      <c r="IA1471" s="726"/>
      <c r="IB1471" s="726"/>
      <c r="IC1471" s="726"/>
      <c r="ID1471" s="726"/>
      <c r="IE1471" s="726"/>
      <c r="IF1471" s="726"/>
      <c r="IG1471" s="726"/>
      <c r="IH1471" s="726"/>
      <c r="II1471" s="726"/>
      <c r="IJ1471" s="726"/>
      <c r="IK1471" s="726"/>
      <c r="IL1471" s="726"/>
      <c r="IM1471" s="726"/>
      <c r="IN1471" s="726"/>
      <c r="IO1471" s="726"/>
      <c r="IP1471" s="726"/>
      <c r="IQ1471" s="726"/>
      <c r="IR1471" s="726"/>
      <c r="IS1471" s="726"/>
      <c r="IT1471" s="726"/>
      <c r="IU1471" s="726"/>
      <c r="IV1471" s="726"/>
    </row>
    <row r="1472" spans="1:256" s="725" customFormat="1" x14ac:dyDescent="0.3">
      <c r="A1472" s="755"/>
      <c r="B1472" s="759"/>
      <c r="C1472" s="558"/>
      <c r="D1472" s="747"/>
      <c r="E1472" s="776"/>
      <c r="F1472" s="490"/>
      <c r="G1472" s="726"/>
      <c r="H1472" s="726"/>
      <c r="I1472" s="726"/>
      <c r="J1472" s="726"/>
      <c r="K1472" s="726"/>
      <c r="L1472" s="726"/>
      <c r="M1472" s="726"/>
      <c r="N1472" s="726"/>
      <c r="O1472" s="726"/>
      <c r="P1472" s="726"/>
      <c r="Q1472" s="726"/>
      <c r="R1472" s="726"/>
      <c r="S1472" s="726"/>
      <c r="T1472" s="726"/>
      <c r="U1472" s="726"/>
      <c r="V1472" s="726"/>
      <c r="W1472" s="726"/>
      <c r="X1472" s="726"/>
      <c r="Y1472" s="726"/>
      <c r="Z1472" s="726"/>
      <c r="AA1472" s="726"/>
      <c r="AB1472" s="726"/>
      <c r="AC1472" s="726"/>
      <c r="AD1472" s="726"/>
      <c r="AE1472" s="726"/>
      <c r="AF1472" s="726"/>
      <c r="AG1472" s="726"/>
      <c r="AH1472" s="726"/>
      <c r="AI1472" s="726"/>
      <c r="AJ1472" s="726"/>
      <c r="AK1472" s="726"/>
      <c r="AL1472" s="726"/>
      <c r="AM1472" s="726"/>
      <c r="AN1472" s="726"/>
      <c r="AO1472" s="726"/>
      <c r="AP1472" s="726"/>
      <c r="AQ1472" s="726"/>
      <c r="AR1472" s="726"/>
      <c r="AS1472" s="726"/>
      <c r="AT1472" s="726"/>
      <c r="AU1472" s="726"/>
      <c r="AV1472" s="726"/>
      <c r="AW1472" s="726"/>
      <c r="AX1472" s="726"/>
      <c r="AY1472" s="726"/>
      <c r="AZ1472" s="726"/>
      <c r="BA1472" s="726"/>
      <c r="BB1472" s="726"/>
      <c r="BC1472" s="726"/>
      <c r="BD1472" s="726"/>
      <c r="BE1472" s="726"/>
      <c r="BF1472" s="726"/>
      <c r="BG1472" s="726"/>
      <c r="BH1472" s="726"/>
      <c r="BI1472" s="726"/>
      <c r="BJ1472" s="726"/>
      <c r="BK1472" s="726"/>
      <c r="BL1472" s="726"/>
      <c r="BM1472" s="726"/>
      <c r="BN1472" s="726"/>
      <c r="BO1472" s="726"/>
      <c r="BP1472" s="726"/>
      <c r="BQ1472" s="726"/>
      <c r="BR1472" s="726"/>
      <c r="BS1472" s="726"/>
      <c r="BT1472" s="726"/>
      <c r="BU1472" s="726"/>
      <c r="BV1472" s="726"/>
      <c r="BW1472" s="726"/>
      <c r="BX1472" s="726"/>
      <c r="BY1472" s="726"/>
      <c r="BZ1472" s="726"/>
      <c r="CA1472" s="726"/>
      <c r="CB1472" s="726"/>
      <c r="CC1472" s="726"/>
      <c r="CD1472" s="726"/>
      <c r="CE1472" s="726"/>
      <c r="CF1472" s="726"/>
      <c r="CG1472" s="726"/>
      <c r="CH1472" s="726"/>
      <c r="CI1472" s="726"/>
      <c r="CJ1472" s="726"/>
      <c r="CK1472" s="726"/>
      <c r="CL1472" s="726"/>
      <c r="CM1472" s="726"/>
      <c r="CN1472" s="726"/>
      <c r="CO1472" s="726"/>
      <c r="CP1472" s="726"/>
      <c r="CQ1472" s="726"/>
      <c r="CR1472" s="726"/>
      <c r="CS1472" s="726"/>
      <c r="CT1472" s="726"/>
      <c r="CU1472" s="726"/>
      <c r="CV1472" s="726"/>
      <c r="CW1472" s="726"/>
      <c r="CX1472" s="726"/>
      <c r="CY1472" s="726"/>
      <c r="CZ1472" s="726"/>
      <c r="DA1472" s="726"/>
      <c r="DB1472" s="726"/>
      <c r="DC1472" s="726"/>
      <c r="DD1472" s="726"/>
      <c r="DE1472" s="726"/>
      <c r="DF1472" s="726"/>
      <c r="DG1472" s="726"/>
      <c r="DH1472" s="726"/>
      <c r="DI1472" s="726"/>
      <c r="DJ1472" s="726"/>
      <c r="DK1472" s="726"/>
      <c r="DL1472" s="726"/>
      <c r="DM1472" s="726"/>
      <c r="DN1472" s="726"/>
      <c r="DO1472" s="726"/>
      <c r="DP1472" s="726"/>
      <c r="DQ1472" s="726"/>
      <c r="DR1472" s="726"/>
      <c r="DS1472" s="726"/>
      <c r="DT1472" s="726"/>
      <c r="DU1472" s="726"/>
      <c r="DV1472" s="726"/>
      <c r="DW1472" s="726"/>
      <c r="DX1472" s="726"/>
      <c r="DY1472" s="726"/>
      <c r="DZ1472" s="726"/>
      <c r="EA1472" s="726"/>
      <c r="EB1472" s="726"/>
      <c r="EC1472" s="726"/>
      <c r="ED1472" s="726"/>
      <c r="EE1472" s="726"/>
      <c r="EF1472" s="726"/>
      <c r="EG1472" s="726"/>
      <c r="EH1472" s="726"/>
      <c r="EI1472" s="726"/>
      <c r="EJ1472" s="726"/>
      <c r="EK1472" s="726"/>
      <c r="EL1472" s="726"/>
      <c r="EM1472" s="726"/>
      <c r="EN1472" s="726"/>
      <c r="EO1472" s="726"/>
      <c r="EP1472" s="726"/>
      <c r="EQ1472" s="726"/>
      <c r="ER1472" s="726"/>
      <c r="ES1472" s="726"/>
      <c r="ET1472" s="726"/>
      <c r="EU1472" s="726"/>
      <c r="EV1472" s="726"/>
      <c r="EW1472" s="726"/>
      <c r="EX1472" s="726"/>
      <c r="EY1472" s="726"/>
      <c r="EZ1472" s="726"/>
      <c r="FA1472" s="726"/>
      <c r="FB1472" s="726"/>
      <c r="FC1472" s="726"/>
      <c r="FD1472" s="726"/>
      <c r="FE1472" s="726"/>
      <c r="FF1472" s="726"/>
      <c r="FG1472" s="726"/>
      <c r="FH1472" s="726"/>
      <c r="FI1472" s="726"/>
      <c r="FJ1472" s="726"/>
      <c r="FK1472" s="726"/>
      <c r="FL1472" s="726"/>
      <c r="FM1472" s="726"/>
      <c r="FN1472" s="726"/>
      <c r="FO1472" s="726"/>
      <c r="FP1472" s="726"/>
      <c r="FQ1472" s="726"/>
      <c r="FR1472" s="726"/>
      <c r="FS1472" s="726"/>
      <c r="FT1472" s="726"/>
      <c r="FU1472" s="726"/>
      <c r="FV1472" s="726"/>
      <c r="FW1472" s="726"/>
      <c r="FX1472" s="726"/>
      <c r="FY1472" s="726"/>
      <c r="FZ1472" s="726"/>
      <c r="GA1472" s="726"/>
      <c r="GB1472" s="726"/>
      <c r="GC1472" s="726"/>
      <c r="GD1472" s="726"/>
      <c r="GE1472" s="726"/>
      <c r="GF1472" s="726"/>
      <c r="GG1472" s="726"/>
      <c r="GH1472" s="726"/>
      <c r="GI1472" s="726"/>
      <c r="GJ1472" s="726"/>
      <c r="GK1472" s="726"/>
      <c r="GL1472" s="726"/>
      <c r="GM1472" s="726"/>
      <c r="GN1472" s="726"/>
      <c r="GO1472" s="726"/>
      <c r="GP1472" s="726"/>
      <c r="GQ1472" s="726"/>
      <c r="GR1472" s="726"/>
      <c r="GS1472" s="726"/>
      <c r="GT1472" s="726"/>
      <c r="GU1472" s="726"/>
      <c r="GV1472" s="726"/>
      <c r="GW1472" s="726"/>
      <c r="GX1472" s="726"/>
      <c r="GY1472" s="726"/>
      <c r="GZ1472" s="726"/>
      <c r="HA1472" s="726"/>
      <c r="HB1472" s="726"/>
      <c r="HC1472" s="726"/>
      <c r="HD1472" s="726"/>
      <c r="HE1472" s="726"/>
      <c r="HF1472" s="726"/>
      <c r="HG1472" s="726"/>
      <c r="HH1472" s="726"/>
      <c r="HI1472" s="726"/>
      <c r="HJ1472" s="726"/>
      <c r="HK1472" s="726"/>
      <c r="HL1472" s="726"/>
      <c r="HM1472" s="726"/>
      <c r="HN1472" s="726"/>
      <c r="HO1472" s="726"/>
      <c r="HP1472" s="726"/>
      <c r="HQ1472" s="726"/>
      <c r="HR1472" s="726"/>
      <c r="HS1472" s="726"/>
      <c r="HT1472" s="726"/>
      <c r="HU1472" s="726"/>
      <c r="HV1472" s="726"/>
      <c r="HW1472" s="726"/>
      <c r="HX1472" s="726"/>
      <c r="HY1472" s="726"/>
      <c r="HZ1472" s="726"/>
      <c r="IA1472" s="726"/>
      <c r="IB1472" s="726"/>
      <c r="IC1472" s="726"/>
      <c r="ID1472" s="726"/>
      <c r="IE1472" s="726"/>
      <c r="IF1472" s="726"/>
      <c r="IG1472" s="726"/>
      <c r="IH1472" s="726"/>
      <c r="II1472" s="726"/>
      <c r="IJ1472" s="726"/>
      <c r="IK1472" s="726"/>
      <c r="IL1472" s="726"/>
      <c r="IM1472" s="726"/>
      <c r="IN1472" s="726"/>
      <c r="IO1472" s="726"/>
      <c r="IP1472" s="726"/>
      <c r="IQ1472" s="726"/>
      <c r="IR1472" s="726"/>
      <c r="IS1472" s="726"/>
      <c r="IT1472" s="726"/>
      <c r="IU1472" s="726"/>
      <c r="IV1472" s="726"/>
    </row>
    <row r="1473" spans="1:256" s="725" customFormat="1" x14ac:dyDescent="0.3">
      <c r="A1473" s="771"/>
      <c r="B1473" s="777" t="s">
        <v>425</v>
      </c>
      <c r="C1473" s="773"/>
      <c r="D1473" s="758"/>
      <c r="E1473" s="764"/>
      <c r="F1473" s="706"/>
      <c r="G1473" s="726"/>
      <c r="H1473" s="726"/>
      <c r="I1473" s="726"/>
      <c r="J1473" s="726"/>
      <c r="K1473" s="726"/>
      <c r="L1473" s="726"/>
      <c r="M1473" s="726"/>
      <c r="N1473" s="726"/>
      <c r="O1473" s="726"/>
      <c r="P1473" s="726"/>
      <c r="Q1473" s="726"/>
      <c r="R1473" s="726"/>
      <c r="S1473" s="726"/>
      <c r="T1473" s="726"/>
      <c r="U1473" s="726"/>
      <c r="V1473" s="726"/>
      <c r="W1473" s="726"/>
      <c r="X1473" s="726"/>
      <c r="Y1473" s="726"/>
      <c r="Z1473" s="726"/>
      <c r="AA1473" s="726"/>
      <c r="AB1473" s="726"/>
      <c r="AC1473" s="726"/>
      <c r="AD1473" s="726"/>
      <c r="AE1473" s="726"/>
      <c r="AF1473" s="726"/>
      <c r="AG1473" s="726"/>
      <c r="AH1473" s="726"/>
      <c r="AI1473" s="726"/>
      <c r="AJ1473" s="726"/>
      <c r="AK1473" s="726"/>
      <c r="AL1473" s="726"/>
      <c r="AM1473" s="726"/>
      <c r="AN1473" s="726"/>
      <c r="AO1473" s="726"/>
      <c r="AP1473" s="726"/>
      <c r="AQ1473" s="726"/>
      <c r="AR1473" s="726"/>
      <c r="AS1473" s="726"/>
      <c r="AT1473" s="726"/>
      <c r="AU1473" s="726"/>
      <c r="AV1473" s="726"/>
      <c r="AW1473" s="726"/>
      <c r="AX1473" s="726"/>
      <c r="AY1473" s="726"/>
      <c r="AZ1473" s="726"/>
      <c r="BA1473" s="726"/>
      <c r="BB1473" s="726"/>
      <c r="BC1473" s="726"/>
      <c r="BD1473" s="726"/>
      <c r="BE1473" s="726"/>
      <c r="BF1473" s="726"/>
      <c r="BG1473" s="726"/>
      <c r="BH1473" s="726"/>
      <c r="BI1473" s="726"/>
      <c r="BJ1473" s="726"/>
      <c r="BK1473" s="726"/>
      <c r="BL1473" s="726"/>
      <c r="BM1473" s="726"/>
      <c r="BN1473" s="726"/>
      <c r="BO1473" s="726"/>
      <c r="BP1473" s="726"/>
      <c r="BQ1473" s="726"/>
      <c r="BR1473" s="726"/>
      <c r="BS1473" s="726"/>
      <c r="BT1473" s="726"/>
      <c r="BU1473" s="726"/>
      <c r="BV1473" s="726"/>
      <c r="BW1473" s="726"/>
      <c r="BX1473" s="726"/>
      <c r="BY1473" s="726"/>
      <c r="BZ1473" s="726"/>
      <c r="CA1473" s="726"/>
      <c r="CB1473" s="726"/>
      <c r="CC1473" s="726"/>
      <c r="CD1473" s="726"/>
      <c r="CE1473" s="726"/>
      <c r="CF1473" s="726"/>
      <c r="CG1473" s="726"/>
      <c r="CH1473" s="726"/>
      <c r="CI1473" s="726"/>
      <c r="CJ1473" s="726"/>
      <c r="CK1473" s="726"/>
      <c r="CL1473" s="726"/>
      <c r="CM1473" s="726"/>
      <c r="CN1473" s="726"/>
      <c r="CO1473" s="726"/>
      <c r="CP1473" s="726"/>
      <c r="CQ1473" s="726"/>
      <c r="CR1473" s="726"/>
      <c r="CS1473" s="726"/>
      <c r="CT1473" s="726"/>
      <c r="CU1473" s="726"/>
      <c r="CV1473" s="726"/>
      <c r="CW1473" s="726"/>
      <c r="CX1473" s="726"/>
      <c r="CY1473" s="726"/>
      <c r="CZ1473" s="726"/>
      <c r="DA1473" s="726"/>
      <c r="DB1473" s="726"/>
      <c r="DC1473" s="726"/>
      <c r="DD1473" s="726"/>
      <c r="DE1473" s="726"/>
      <c r="DF1473" s="726"/>
      <c r="DG1473" s="726"/>
      <c r="DH1473" s="726"/>
      <c r="DI1473" s="726"/>
      <c r="DJ1473" s="726"/>
      <c r="DK1473" s="726"/>
      <c r="DL1473" s="726"/>
      <c r="DM1473" s="726"/>
      <c r="DN1473" s="726"/>
      <c r="DO1473" s="726"/>
      <c r="DP1473" s="726"/>
      <c r="DQ1473" s="726"/>
      <c r="DR1473" s="726"/>
      <c r="DS1473" s="726"/>
      <c r="DT1473" s="726"/>
      <c r="DU1473" s="726"/>
      <c r="DV1473" s="726"/>
      <c r="DW1473" s="726"/>
      <c r="DX1473" s="726"/>
      <c r="DY1473" s="726"/>
      <c r="DZ1473" s="726"/>
      <c r="EA1473" s="726"/>
      <c r="EB1473" s="726"/>
      <c r="EC1473" s="726"/>
      <c r="ED1473" s="726"/>
      <c r="EE1473" s="726"/>
      <c r="EF1473" s="726"/>
      <c r="EG1473" s="726"/>
      <c r="EH1473" s="726"/>
      <c r="EI1473" s="726"/>
      <c r="EJ1473" s="726"/>
      <c r="EK1473" s="726"/>
      <c r="EL1473" s="726"/>
      <c r="EM1473" s="726"/>
      <c r="EN1473" s="726"/>
      <c r="EO1473" s="726"/>
      <c r="EP1473" s="726"/>
      <c r="EQ1473" s="726"/>
      <c r="ER1473" s="726"/>
      <c r="ES1473" s="726"/>
      <c r="ET1473" s="726"/>
      <c r="EU1473" s="726"/>
      <c r="EV1473" s="726"/>
      <c r="EW1473" s="726"/>
      <c r="EX1473" s="726"/>
      <c r="EY1473" s="726"/>
      <c r="EZ1473" s="726"/>
      <c r="FA1473" s="726"/>
      <c r="FB1473" s="726"/>
      <c r="FC1473" s="726"/>
      <c r="FD1473" s="726"/>
      <c r="FE1473" s="726"/>
      <c r="FF1473" s="726"/>
      <c r="FG1473" s="726"/>
      <c r="FH1473" s="726"/>
      <c r="FI1473" s="726"/>
      <c r="FJ1473" s="726"/>
      <c r="FK1473" s="726"/>
      <c r="FL1473" s="726"/>
      <c r="FM1473" s="726"/>
      <c r="FN1473" s="726"/>
      <c r="FO1473" s="726"/>
      <c r="FP1473" s="726"/>
      <c r="FQ1473" s="726"/>
      <c r="FR1473" s="726"/>
      <c r="FS1473" s="726"/>
      <c r="FT1473" s="726"/>
      <c r="FU1473" s="726"/>
      <c r="FV1473" s="726"/>
      <c r="FW1473" s="726"/>
      <c r="FX1473" s="726"/>
      <c r="FY1473" s="726"/>
      <c r="FZ1473" s="726"/>
      <c r="GA1473" s="726"/>
      <c r="GB1473" s="726"/>
      <c r="GC1473" s="726"/>
      <c r="GD1473" s="726"/>
      <c r="GE1473" s="726"/>
      <c r="GF1473" s="726"/>
      <c r="GG1473" s="726"/>
      <c r="GH1473" s="726"/>
      <c r="GI1473" s="726"/>
      <c r="GJ1473" s="726"/>
      <c r="GK1473" s="726"/>
      <c r="GL1473" s="726"/>
      <c r="GM1473" s="726"/>
      <c r="GN1473" s="726"/>
      <c r="GO1473" s="726"/>
      <c r="GP1473" s="726"/>
      <c r="GQ1473" s="726"/>
      <c r="GR1473" s="726"/>
      <c r="GS1473" s="726"/>
      <c r="GT1473" s="726"/>
      <c r="GU1473" s="726"/>
      <c r="GV1473" s="726"/>
      <c r="GW1473" s="726"/>
      <c r="GX1473" s="726"/>
      <c r="GY1473" s="726"/>
      <c r="GZ1473" s="726"/>
      <c r="HA1473" s="726"/>
      <c r="HB1473" s="726"/>
      <c r="HC1473" s="726"/>
      <c r="HD1473" s="726"/>
      <c r="HE1473" s="726"/>
      <c r="HF1473" s="726"/>
      <c r="HG1473" s="726"/>
      <c r="HH1473" s="726"/>
      <c r="HI1473" s="726"/>
      <c r="HJ1473" s="726"/>
      <c r="HK1473" s="726"/>
      <c r="HL1473" s="726"/>
      <c r="HM1473" s="726"/>
      <c r="HN1473" s="726"/>
      <c r="HO1473" s="726"/>
      <c r="HP1473" s="726"/>
      <c r="HQ1473" s="726"/>
      <c r="HR1473" s="726"/>
      <c r="HS1473" s="726"/>
      <c r="HT1473" s="726"/>
      <c r="HU1473" s="726"/>
      <c r="HV1473" s="726"/>
      <c r="HW1473" s="726"/>
      <c r="HX1473" s="726"/>
      <c r="HY1473" s="726"/>
      <c r="HZ1473" s="726"/>
      <c r="IA1473" s="726"/>
      <c r="IB1473" s="726"/>
      <c r="IC1473" s="726"/>
      <c r="ID1473" s="726"/>
      <c r="IE1473" s="726"/>
      <c r="IF1473" s="726"/>
      <c r="IG1473" s="726"/>
      <c r="IH1473" s="726"/>
      <c r="II1473" s="726"/>
      <c r="IJ1473" s="726"/>
      <c r="IK1473" s="726"/>
      <c r="IL1473" s="726"/>
      <c r="IM1473" s="726"/>
      <c r="IN1473" s="726"/>
      <c r="IO1473" s="726"/>
      <c r="IP1473" s="726"/>
      <c r="IQ1473" s="726"/>
      <c r="IR1473" s="726"/>
      <c r="IS1473" s="726"/>
      <c r="IT1473" s="726"/>
      <c r="IU1473" s="726"/>
      <c r="IV1473" s="726"/>
    </row>
    <row r="1474" spans="1:256" s="725" customFormat="1" x14ac:dyDescent="0.3">
      <c r="A1474" s="771"/>
      <c r="B1474" s="759"/>
      <c r="C1474" s="773"/>
      <c r="D1474" s="758"/>
      <c r="E1474" s="764"/>
      <c r="F1474" s="706"/>
      <c r="G1474" s="726"/>
      <c r="H1474" s="726"/>
      <c r="I1474" s="726"/>
      <c r="J1474" s="726"/>
      <c r="K1474" s="726"/>
      <c r="L1474" s="726"/>
      <c r="M1474" s="726"/>
      <c r="N1474" s="726"/>
      <c r="O1474" s="726"/>
      <c r="P1474" s="726"/>
      <c r="Q1474" s="726"/>
      <c r="R1474" s="726"/>
      <c r="S1474" s="726"/>
      <c r="T1474" s="726"/>
      <c r="U1474" s="726"/>
      <c r="V1474" s="726"/>
      <c r="W1474" s="726"/>
      <c r="X1474" s="726"/>
      <c r="Y1474" s="726"/>
      <c r="Z1474" s="726"/>
      <c r="AA1474" s="726"/>
      <c r="AB1474" s="726"/>
      <c r="AC1474" s="726"/>
      <c r="AD1474" s="726"/>
      <c r="AE1474" s="726"/>
      <c r="AF1474" s="726"/>
      <c r="AG1474" s="726"/>
      <c r="AH1474" s="726"/>
      <c r="AI1474" s="726"/>
      <c r="AJ1474" s="726"/>
      <c r="AK1474" s="726"/>
      <c r="AL1474" s="726"/>
      <c r="AM1474" s="726"/>
      <c r="AN1474" s="726"/>
      <c r="AO1474" s="726"/>
      <c r="AP1474" s="726"/>
      <c r="AQ1474" s="726"/>
      <c r="AR1474" s="726"/>
      <c r="AS1474" s="726"/>
      <c r="AT1474" s="726"/>
      <c r="AU1474" s="726"/>
      <c r="AV1474" s="726"/>
      <c r="AW1474" s="726"/>
      <c r="AX1474" s="726"/>
      <c r="AY1474" s="726"/>
      <c r="AZ1474" s="726"/>
      <c r="BA1474" s="726"/>
      <c r="BB1474" s="726"/>
      <c r="BC1474" s="726"/>
      <c r="BD1474" s="726"/>
      <c r="BE1474" s="726"/>
      <c r="BF1474" s="726"/>
      <c r="BG1474" s="726"/>
      <c r="BH1474" s="726"/>
      <c r="BI1474" s="726"/>
      <c r="BJ1474" s="726"/>
      <c r="BK1474" s="726"/>
      <c r="BL1474" s="726"/>
      <c r="BM1474" s="726"/>
      <c r="BN1474" s="726"/>
      <c r="BO1474" s="726"/>
      <c r="BP1474" s="726"/>
      <c r="BQ1474" s="726"/>
      <c r="BR1474" s="726"/>
      <c r="BS1474" s="726"/>
      <c r="BT1474" s="726"/>
      <c r="BU1474" s="726"/>
      <c r="BV1474" s="726"/>
      <c r="BW1474" s="726"/>
      <c r="BX1474" s="726"/>
      <c r="BY1474" s="726"/>
      <c r="BZ1474" s="726"/>
      <c r="CA1474" s="726"/>
      <c r="CB1474" s="726"/>
      <c r="CC1474" s="726"/>
      <c r="CD1474" s="726"/>
      <c r="CE1474" s="726"/>
      <c r="CF1474" s="726"/>
      <c r="CG1474" s="726"/>
      <c r="CH1474" s="726"/>
      <c r="CI1474" s="726"/>
      <c r="CJ1474" s="726"/>
      <c r="CK1474" s="726"/>
      <c r="CL1474" s="726"/>
      <c r="CM1474" s="726"/>
      <c r="CN1474" s="726"/>
      <c r="CO1474" s="726"/>
      <c r="CP1474" s="726"/>
      <c r="CQ1474" s="726"/>
      <c r="CR1474" s="726"/>
      <c r="CS1474" s="726"/>
      <c r="CT1474" s="726"/>
      <c r="CU1474" s="726"/>
      <c r="CV1474" s="726"/>
      <c r="CW1474" s="726"/>
      <c r="CX1474" s="726"/>
      <c r="CY1474" s="726"/>
      <c r="CZ1474" s="726"/>
      <c r="DA1474" s="726"/>
      <c r="DB1474" s="726"/>
      <c r="DC1474" s="726"/>
      <c r="DD1474" s="726"/>
      <c r="DE1474" s="726"/>
      <c r="DF1474" s="726"/>
      <c r="DG1474" s="726"/>
      <c r="DH1474" s="726"/>
      <c r="DI1474" s="726"/>
      <c r="DJ1474" s="726"/>
      <c r="DK1474" s="726"/>
      <c r="DL1474" s="726"/>
      <c r="DM1474" s="726"/>
      <c r="DN1474" s="726"/>
      <c r="DO1474" s="726"/>
      <c r="DP1474" s="726"/>
      <c r="DQ1474" s="726"/>
      <c r="DR1474" s="726"/>
      <c r="DS1474" s="726"/>
      <c r="DT1474" s="726"/>
      <c r="DU1474" s="726"/>
      <c r="DV1474" s="726"/>
      <c r="DW1474" s="726"/>
      <c r="DX1474" s="726"/>
      <c r="DY1474" s="726"/>
      <c r="DZ1474" s="726"/>
      <c r="EA1474" s="726"/>
      <c r="EB1474" s="726"/>
      <c r="EC1474" s="726"/>
      <c r="ED1474" s="726"/>
      <c r="EE1474" s="726"/>
      <c r="EF1474" s="726"/>
      <c r="EG1474" s="726"/>
      <c r="EH1474" s="726"/>
      <c r="EI1474" s="726"/>
      <c r="EJ1474" s="726"/>
      <c r="EK1474" s="726"/>
      <c r="EL1474" s="726"/>
      <c r="EM1474" s="726"/>
      <c r="EN1474" s="726"/>
      <c r="EO1474" s="726"/>
      <c r="EP1474" s="726"/>
      <c r="EQ1474" s="726"/>
      <c r="ER1474" s="726"/>
      <c r="ES1474" s="726"/>
      <c r="ET1474" s="726"/>
      <c r="EU1474" s="726"/>
      <c r="EV1474" s="726"/>
      <c r="EW1474" s="726"/>
      <c r="EX1474" s="726"/>
      <c r="EY1474" s="726"/>
      <c r="EZ1474" s="726"/>
      <c r="FA1474" s="726"/>
      <c r="FB1474" s="726"/>
      <c r="FC1474" s="726"/>
      <c r="FD1474" s="726"/>
      <c r="FE1474" s="726"/>
      <c r="FF1474" s="726"/>
      <c r="FG1474" s="726"/>
      <c r="FH1474" s="726"/>
      <c r="FI1474" s="726"/>
      <c r="FJ1474" s="726"/>
      <c r="FK1474" s="726"/>
      <c r="FL1474" s="726"/>
      <c r="FM1474" s="726"/>
      <c r="FN1474" s="726"/>
      <c r="FO1474" s="726"/>
      <c r="FP1474" s="726"/>
      <c r="FQ1474" s="726"/>
      <c r="FR1474" s="726"/>
      <c r="FS1474" s="726"/>
      <c r="FT1474" s="726"/>
      <c r="FU1474" s="726"/>
      <c r="FV1474" s="726"/>
      <c r="FW1474" s="726"/>
      <c r="FX1474" s="726"/>
      <c r="FY1474" s="726"/>
      <c r="FZ1474" s="726"/>
      <c r="GA1474" s="726"/>
      <c r="GB1474" s="726"/>
      <c r="GC1474" s="726"/>
      <c r="GD1474" s="726"/>
      <c r="GE1474" s="726"/>
      <c r="GF1474" s="726"/>
      <c r="GG1474" s="726"/>
      <c r="GH1474" s="726"/>
      <c r="GI1474" s="726"/>
      <c r="GJ1474" s="726"/>
      <c r="GK1474" s="726"/>
      <c r="GL1474" s="726"/>
      <c r="GM1474" s="726"/>
      <c r="GN1474" s="726"/>
      <c r="GO1474" s="726"/>
      <c r="GP1474" s="726"/>
      <c r="GQ1474" s="726"/>
      <c r="GR1474" s="726"/>
      <c r="GS1474" s="726"/>
      <c r="GT1474" s="726"/>
      <c r="GU1474" s="726"/>
      <c r="GV1474" s="726"/>
      <c r="GW1474" s="726"/>
      <c r="GX1474" s="726"/>
      <c r="GY1474" s="726"/>
      <c r="GZ1474" s="726"/>
      <c r="HA1474" s="726"/>
      <c r="HB1474" s="726"/>
      <c r="HC1474" s="726"/>
      <c r="HD1474" s="726"/>
      <c r="HE1474" s="726"/>
      <c r="HF1474" s="726"/>
      <c r="HG1474" s="726"/>
      <c r="HH1474" s="726"/>
      <c r="HI1474" s="726"/>
      <c r="HJ1474" s="726"/>
      <c r="HK1474" s="726"/>
      <c r="HL1474" s="726"/>
      <c r="HM1474" s="726"/>
      <c r="HN1474" s="726"/>
      <c r="HO1474" s="726"/>
      <c r="HP1474" s="726"/>
      <c r="HQ1474" s="726"/>
      <c r="HR1474" s="726"/>
      <c r="HS1474" s="726"/>
      <c r="HT1474" s="726"/>
      <c r="HU1474" s="726"/>
      <c r="HV1474" s="726"/>
      <c r="HW1474" s="726"/>
      <c r="HX1474" s="726"/>
      <c r="HY1474" s="726"/>
      <c r="HZ1474" s="726"/>
      <c r="IA1474" s="726"/>
      <c r="IB1474" s="726"/>
      <c r="IC1474" s="726"/>
      <c r="ID1474" s="726"/>
      <c r="IE1474" s="726"/>
      <c r="IF1474" s="726"/>
      <c r="IG1474" s="726"/>
      <c r="IH1474" s="726"/>
      <c r="II1474" s="726"/>
      <c r="IJ1474" s="726"/>
      <c r="IK1474" s="726"/>
      <c r="IL1474" s="726"/>
      <c r="IM1474" s="726"/>
      <c r="IN1474" s="726"/>
      <c r="IO1474" s="726"/>
      <c r="IP1474" s="726"/>
      <c r="IQ1474" s="726"/>
      <c r="IR1474" s="726"/>
      <c r="IS1474" s="726"/>
      <c r="IT1474" s="726"/>
      <c r="IU1474" s="726"/>
      <c r="IV1474" s="726"/>
    </row>
    <row r="1475" spans="1:256" s="725" customFormat="1" ht="28.5" x14ac:dyDescent="0.3">
      <c r="A1475" s="771"/>
      <c r="B1475" s="778" t="s">
        <v>426</v>
      </c>
      <c r="C1475" s="771"/>
      <c r="D1475" s="747"/>
      <c r="E1475" s="764"/>
      <c r="F1475" s="706"/>
      <c r="G1475" s="726"/>
      <c r="H1475" s="726"/>
      <c r="I1475" s="726"/>
      <c r="J1475" s="726"/>
      <c r="K1475" s="726"/>
      <c r="L1475" s="726"/>
      <c r="M1475" s="726"/>
      <c r="N1475" s="726"/>
      <c r="O1475" s="726"/>
      <c r="P1475" s="726"/>
      <c r="Q1475" s="726"/>
      <c r="R1475" s="726"/>
      <c r="S1475" s="726"/>
      <c r="T1475" s="726"/>
      <c r="U1475" s="726"/>
      <c r="V1475" s="726"/>
      <c r="W1475" s="726"/>
      <c r="X1475" s="726"/>
      <c r="Y1475" s="726"/>
      <c r="Z1475" s="726"/>
      <c r="AA1475" s="726"/>
      <c r="AB1475" s="726"/>
      <c r="AC1475" s="726"/>
      <c r="AD1475" s="726"/>
      <c r="AE1475" s="726"/>
      <c r="AF1475" s="726"/>
      <c r="AG1475" s="726"/>
      <c r="AH1475" s="726"/>
      <c r="AI1475" s="726"/>
      <c r="AJ1475" s="726"/>
      <c r="AK1475" s="726"/>
      <c r="AL1475" s="726"/>
      <c r="AM1475" s="726"/>
      <c r="AN1475" s="726"/>
      <c r="AO1475" s="726"/>
      <c r="AP1475" s="726"/>
      <c r="AQ1475" s="726"/>
      <c r="AR1475" s="726"/>
      <c r="AS1475" s="726"/>
      <c r="AT1475" s="726"/>
      <c r="AU1475" s="726"/>
      <c r="AV1475" s="726"/>
      <c r="AW1475" s="726"/>
      <c r="AX1475" s="726"/>
      <c r="AY1475" s="726"/>
      <c r="AZ1475" s="726"/>
      <c r="BA1475" s="726"/>
      <c r="BB1475" s="726"/>
      <c r="BC1475" s="726"/>
      <c r="BD1475" s="726"/>
      <c r="BE1475" s="726"/>
      <c r="BF1475" s="726"/>
      <c r="BG1475" s="726"/>
      <c r="BH1475" s="726"/>
      <c r="BI1475" s="726"/>
      <c r="BJ1475" s="726"/>
      <c r="BK1475" s="726"/>
      <c r="BL1475" s="726"/>
      <c r="BM1475" s="726"/>
      <c r="BN1475" s="726"/>
      <c r="BO1475" s="726"/>
      <c r="BP1475" s="726"/>
      <c r="BQ1475" s="726"/>
      <c r="BR1475" s="726"/>
      <c r="BS1475" s="726"/>
      <c r="BT1475" s="726"/>
      <c r="BU1475" s="726"/>
      <c r="BV1475" s="726"/>
      <c r="BW1475" s="726"/>
      <c r="BX1475" s="726"/>
      <c r="BY1475" s="726"/>
      <c r="BZ1475" s="726"/>
      <c r="CA1475" s="726"/>
      <c r="CB1475" s="726"/>
      <c r="CC1475" s="726"/>
      <c r="CD1475" s="726"/>
      <c r="CE1475" s="726"/>
      <c r="CF1475" s="726"/>
      <c r="CG1475" s="726"/>
      <c r="CH1475" s="726"/>
      <c r="CI1475" s="726"/>
      <c r="CJ1475" s="726"/>
      <c r="CK1475" s="726"/>
      <c r="CL1475" s="726"/>
      <c r="CM1475" s="726"/>
      <c r="CN1475" s="726"/>
      <c r="CO1475" s="726"/>
      <c r="CP1475" s="726"/>
      <c r="CQ1475" s="726"/>
      <c r="CR1475" s="726"/>
      <c r="CS1475" s="726"/>
      <c r="CT1475" s="726"/>
      <c r="CU1475" s="726"/>
      <c r="CV1475" s="726"/>
      <c r="CW1475" s="726"/>
      <c r="CX1475" s="726"/>
      <c r="CY1475" s="726"/>
      <c r="CZ1475" s="726"/>
      <c r="DA1475" s="726"/>
      <c r="DB1475" s="726"/>
      <c r="DC1475" s="726"/>
      <c r="DD1475" s="726"/>
      <c r="DE1475" s="726"/>
      <c r="DF1475" s="726"/>
      <c r="DG1475" s="726"/>
      <c r="DH1475" s="726"/>
      <c r="DI1475" s="726"/>
      <c r="DJ1475" s="726"/>
      <c r="DK1475" s="726"/>
      <c r="DL1475" s="726"/>
      <c r="DM1475" s="726"/>
      <c r="DN1475" s="726"/>
      <c r="DO1475" s="726"/>
      <c r="DP1475" s="726"/>
      <c r="DQ1475" s="726"/>
      <c r="DR1475" s="726"/>
      <c r="DS1475" s="726"/>
      <c r="DT1475" s="726"/>
      <c r="DU1475" s="726"/>
      <c r="DV1475" s="726"/>
      <c r="DW1475" s="726"/>
      <c r="DX1475" s="726"/>
      <c r="DY1475" s="726"/>
      <c r="DZ1475" s="726"/>
      <c r="EA1475" s="726"/>
      <c r="EB1475" s="726"/>
      <c r="EC1475" s="726"/>
      <c r="ED1475" s="726"/>
      <c r="EE1475" s="726"/>
      <c r="EF1475" s="726"/>
      <c r="EG1475" s="726"/>
      <c r="EH1475" s="726"/>
      <c r="EI1475" s="726"/>
      <c r="EJ1475" s="726"/>
      <c r="EK1475" s="726"/>
      <c r="EL1475" s="726"/>
      <c r="EM1475" s="726"/>
      <c r="EN1475" s="726"/>
      <c r="EO1475" s="726"/>
      <c r="EP1475" s="726"/>
      <c r="EQ1475" s="726"/>
      <c r="ER1475" s="726"/>
      <c r="ES1475" s="726"/>
      <c r="ET1475" s="726"/>
      <c r="EU1475" s="726"/>
      <c r="EV1475" s="726"/>
      <c r="EW1475" s="726"/>
      <c r="EX1475" s="726"/>
      <c r="EY1475" s="726"/>
      <c r="EZ1475" s="726"/>
      <c r="FA1475" s="726"/>
      <c r="FB1475" s="726"/>
      <c r="FC1475" s="726"/>
      <c r="FD1475" s="726"/>
      <c r="FE1475" s="726"/>
      <c r="FF1475" s="726"/>
      <c r="FG1475" s="726"/>
      <c r="FH1475" s="726"/>
      <c r="FI1475" s="726"/>
      <c r="FJ1475" s="726"/>
      <c r="FK1475" s="726"/>
      <c r="FL1475" s="726"/>
      <c r="FM1475" s="726"/>
      <c r="FN1475" s="726"/>
      <c r="FO1475" s="726"/>
      <c r="FP1475" s="726"/>
      <c r="FQ1475" s="726"/>
      <c r="FR1475" s="726"/>
      <c r="FS1475" s="726"/>
      <c r="FT1475" s="726"/>
      <c r="FU1475" s="726"/>
      <c r="FV1475" s="726"/>
      <c r="FW1475" s="726"/>
      <c r="FX1475" s="726"/>
      <c r="FY1475" s="726"/>
      <c r="FZ1475" s="726"/>
      <c r="GA1475" s="726"/>
      <c r="GB1475" s="726"/>
      <c r="GC1475" s="726"/>
      <c r="GD1475" s="726"/>
      <c r="GE1475" s="726"/>
      <c r="GF1475" s="726"/>
      <c r="GG1475" s="726"/>
      <c r="GH1475" s="726"/>
      <c r="GI1475" s="726"/>
      <c r="GJ1475" s="726"/>
      <c r="GK1475" s="726"/>
      <c r="GL1475" s="726"/>
      <c r="GM1475" s="726"/>
      <c r="GN1475" s="726"/>
      <c r="GO1475" s="726"/>
      <c r="GP1475" s="726"/>
      <c r="GQ1475" s="726"/>
      <c r="GR1475" s="726"/>
      <c r="GS1475" s="726"/>
      <c r="GT1475" s="726"/>
      <c r="GU1475" s="726"/>
      <c r="GV1475" s="726"/>
      <c r="GW1475" s="726"/>
      <c r="GX1475" s="726"/>
      <c r="GY1475" s="726"/>
      <c r="GZ1475" s="726"/>
      <c r="HA1475" s="726"/>
      <c r="HB1475" s="726"/>
      <c r="HC1475" s="726"/>
      <c r="HD1475" s="726"/>
      <c r="HE1475" s="726"/>
      <c r="HF1475" s="726"/>
      <c r="HG1475" s="726"/>
      <c r="HH1475" s="726"/>
      <c r="HI1475" s="726"/>
      <c r="HJ1475" s="726"/>
      <c r="HK1475" s="726"/>
      <c r="HL1475" s="726"/>
      <c r="HM1475" s="726"/>
      <c r="HN1475" s="726"/>
      <c r="HO1475" s="726"/>
      <c r="HP1475" s="726"/>
      <c r="HQ1475" s="726"/>
      <c r="HR1475" s="726"/>
      <c r="HS1475" s="726"/>
      <c r="HT1475" s="726"/>
      <c r="HU1475" s="726"/>
      <c r="HV1475" s="726"/>
      <c r="HW1475" s="726"/>
      <c r="HX1475" s="726"/>
      <c r="HY1475" s="726"/>
      <c r="HZ1475" s="726"/>
      <c r="IA1475" s="726"/>
      <c r="IB1475" s="726"/>
      <c r="IC1475" s="726"/>
      <c r="ID1475" s="726"/>
      <c r="IE1475" s="726"/>
      <c r="IF1475" s="726"/>
      <c r="IG1475" s="726"/>
      <c r="IH1475" s="726"/>
      <c r="II1475" s="726"/>
      <c r="IJ1475" s="726"/>
      <c r="IK1475" s="726"/>
      <c r="IL1475" s="726"/>
      <c r="IM1475" s="726"/>
      <c r="IN1475" s="726"/>
      <c r="IO1475" s="726"/>
      <c r="IP1475" s="726"/>
      <c r="IQ1475" s="726"/>
      <c r="IR1475" s="726"/>
      <c r="IS1475" s="726"/>
      <c r="IT1475" s="726"/>
      <c r="IU1475" s="726"/>
      <c r="IV1475" s="726"/>
    </row>
    <row r="1476" spans="1:256" s="725" customFormat="1" x14ac:dyDescent="0.3">
      <c r="A1476" s="771"/>
      <c r="B1476" s="759"/>
      <c r="C1476" s="773" t="s">
        <v>0</v>
      </c>
      <c r="D1476" s="747"/>
      <c r="E1476" s="764"/>
      <c r="F1476" s="706"/>
      <c r="G1476" s="726"/>
      <c r="H1476" s="726"/>
      <c r="I1476" s="726"/>
      <c r="J1476" s="726"/>
      <c r="K1476" s="726"/>
      <c r="L1476" s="726"/>
      <c r="M1476" s="726"/>
      <c r="N1476" s="726"/>
      <c r="O1476" s="726"/>
      <c r="P1476" s="726"/>
      <c r="Q1476" s="726"/>
      <c r="R1476" s="726"/>
      <c r="S1476" s="726"/>
      <c r="T1476" s="726"/>
      <c r="U1476" s="726"/>
      <c r="V1476" s="726"/>
      <c r="W1476" s="726"/>
      <c r="X1476" s="726"/>
      <c r="Y1476" s="726"/>
      <c r="Z1476" s="726"/>
      <c r="AA1476" s="726"/>
      <c r="AB1476" s="726"/>
      <c r="AC1476" s="726"/>
      <c r="AD1476" s="726"/>
      <c r="AE1476" s="726"/>
      <c r="AF1476" s="726"/>
      <c r="AG1476" s="726"/>
      <c r="AH1476" s="726"/>
      <c r="AI1476" s="726"/>
      <c r="AJ1476" s="726"/>
      <c r="AK1476" s="726"/>
      <c r="AL1476" s="726"/>
      <c r="AM1476" s="726"/>
      <c r="AN1476" s="726"/>
      <c r="AO1476" s="726"/>
      <c r="AP1476" s="726"/>
      <c r="AQ1476" s="726"/>
      <c r="AR1476" s="726"/>
      <c r="AS1476" s="726"/>
      <c r="AT1476" s="726"/>
      <c r="AU1476" s="726"/>
      <c r="AV1476" s="726"/>
      <c r="AW1476" s="726"/>
      <c r="AX1476" s="726"/>
      <c r="AY1476" s="726"/>
      <c r="AZ1476" s="726"/>
      <c r="BA1476" s="726"/>
      <c r="BB1476" s="726"/>
      <c r="BC1476" s="726"/>
      <c r="BD1476" s="726"/>
      <c r="BE1476" s="726"/>
      <c r="BF1476" s="726"/>
      <c r="BG1476" s="726"/>
      <c r="BH1476" s="726"/>
      <c r="BI1476" s="726"/>
      <c r="BJ1476" s="726"/>
      <c r="BK1476" s="726"/>
      <c r="BL1476" s="726"/>
      <c r="BM1476" s="726"/>
      <c r="BN1476" s="726"/>
      <c r="BO1476" s="726"/>
      <c r="BP1476" s="726"/>
      <c r="BQ1476" s="726"/>
      <c r="BR1476" s="726"/>
      <c r="BS1476" s="726"/>
      <c r="BT1476" s="726"/>
      <c r="BU1476" s="726"/>
      <c r="BV1476" s="726"/>
      <c r="BW1476" s="726"/>
      <c r="BX1476" s="726"/>
      <c r="BY1476" s="726"/>
      <c r="BZ1476" s="726"/>
      <c r="CA1476" s="726"/>
      <c r="CB1476" s="726"/>
      <c r="CC1476" s="726"/>
      <c r="CD1476" s="726"/>
      <c r="CE1476" s="726"/>
      <c r="CF1476" s="726"/>
      <c r="CG1476" s="726"/>
      <c r="CH1476" s="726"/>
      <c r="CI1476" s="726"/>
      <c r="CJ1476" s="726"/>
      <c r="CK1476" s="726"/>
      <c r="CL1476" s="726"/>
      <c r="CM1476" s="726"/>
      <c r="CN1476" s="726"/>
      <c r="CO1476" s="726"/>
      <c r="CP1476" s="726"/>
      <c r="CQ1476" s="726"/>
      <c r="CR1476" s="726"/>
      <c r="CS1476" s="726"/>
      <c r="CT1476" s="726"/>
      <c r="CU1476" s="726"/>
      <c r="CV1476" s="726"/>
      <c r="CW1476" s="726"/>
      <c r="CX1476" s="726"/>
      <c r="CY1476" s="726"/>
      <c r="CZ1476" s="726"/>
      <c r="DA1476" s="726"/>
      <c r="DB1476" s="726"/>
      <c r="DC1476" s="726"/>
      <c r="DD1476" s="726"/>
      <c r="DE1476" s="726"/>
      <c r="DF1476" s="726"/>
      <c r="DG1476" s="726"/>
      <c r="DH1476" s="726"/>
      <c r="DI1476" s="726"/>
      <c r="DJ1476" s="726"/>
      <c r="DK1476" s="726"/>
      <c r="DL1476" s="726"/>
      <c r="DM1476" s="726"/>
      <c r="DN1476" s="726"/>
      <c r="DO1476" s="726"/>
      <c r="DP1476" s="726"/>
      <c r="DQ1476" s="726"/>
      <c r="DR1476" s="726"/>
      <c r="DS1476" s="726"/>
      <c r="DT1476" s="726"/>
      <c r="DU1476" s="726"/>
      <c r="DV1476" s="726"/>
      <c r="DW1476" s="726"/>
      <c r="DX1476" s="726"/>
      <c r="DY1476" s="726"/>
      <c r="DZ1476" s="726"/>
      <c r="EA1476" s="726"/>
      <c r="EB1476" s="726"/>
      <c r="EC1476" s="726"/>
      <c r="ED1476" s="726"/>
      <c r="EE1476" s="726"/>
      <c r="EF1476" s="726"/>
      <c r="EG1476" s="726"/>
      <c r="EH1476" s="726"/>
      <c r="EI1476" s="726"/>
      <c r="EJ1476" s="726"/>
      <c r="EK1476" s="726"/>
      <c r="EL1476" s="726"/>
      <c r="EM1476" s="726"/>
      <c r="EN1476" s="726"/>
      <c r="EO1476" s="726"/>
      <c r="EP1476" s="726"/>
      <c r="EQ1476" s="726"/>
      <c r="ER1476" s="726"/>
      <c r="ES1476" s="726"/>
      <c r="ET1476" s="726"/>
      <c r="EU1476" s="726"/>
      <c r="EV1476" s="726"/>
      <c r="EW1476" s="726"/>
      <c r="EX1476" s="726"/>
      <c r="EY1476" s="726"/>
      <c r="EZ1476" s="726"/>
      <c r="FA1476" s="726"/>
      <c r="FB1476" s="726"/>
      <c r="FC1476" s="726"/>
      <c r="FD1476" s="726"/>
      <c r="FE1476" s="726"/>
      <c r="FF1476" s="726"/>
      <c r="FG1476" s="726"/>
      <c r="FH1476" s="726"/>
      <c r="FI1476" s="726"/>
      <c r="FJ1476" s="726"/>
      <c r="FK1476" s="726"/>
      <c r="FL1476" s="726"/>
      <c r="FM1476" s="726"/>
      <c r="FN1476" s="726"/>
      <c r="FO1476" s="726"/>
      <c r="FP1476" s="726"/>
      <c r="FQ1476" s="726"/>
      <c r="FR1476" s="726"/>
      <c r="FS1476" s="726"/>
      <c r="FT1476" s="726"/>
      <c r="FU1476" s="726"/>
      <c r="FV1476" s="726"/>
      <c r="FW1476" s="726"/>
      <c r="FX1476" s="726"/>
      <c r="FY1476" s="726"/>
      <c r="FZ1476" s="726"/>
      <c r="GA1476" s="726"/>
      <c r="GB1476" s="726"/>
      <c r="GC1476" s="726"/>
      <c r="GD1476" s="726"/>
      <c r="GE1476" s="726"/>
      <c r="GF1476" s="726"/>
      <c r="GG1476" s="726"/>
      <c r="GH1476" s="726"/>
      <c r="GI1476" s="726"/>
      <c r="GJ1476" s="726"/>
      <c r="GK1476" s="726"/>
      <c r="GL1476" s="726"/>
      <c r="GM1476" s="726"/>
      <c r="GN1476" s="726"/>
      <c r="GO1476" s="726"/>
      <c r="GP1476" s="726"/>
      <c r="GQ1476" s="726"/>
      <c r="GR1476" s="726"/>
      <c r="GS1476" s="726"/>
      <c r="GT1476" s="726"/>
      <c r="GU1476" s="726"/>
      <c r="GV1476" s="726"/>
      <c r="GW1476" s="726"/>
      <c r="GX1476" s="726"/>
      <c r="GY1476" s="726"/>
      <c r="GZ1476" s="726"/>
      <c r="HA1476" s="726"/>
      <c r="HB1476" s="726"/>
      <c r="HC1476" s="726"/>
      <c r="HD1476" s="726"/>
      <c r="HE1476" s="726"/>
      <c r="HF1476" s="726"/>
      <c r="HG1476" s="726"/>
      <c r="HH1476" s="726"/>
      <c r="HI1476" s="726"/>
      <c r="HJ1476" s="726"/>
      <c r="HK1476" s="726"/>
      <c r="HL1476" s="726"/>
      <c r="HM1476" s="726"/>
      <c r="HN1476" s="726"/>
      <c r="HO1476" s="726"/>
      <c r="HP1476" s="726"/>
      <c r="HQ1476" s="726"/>
      <c r="HR1476" s="726"/>
      <c r="HS1476" s="726"/>
      <c r="HT1476" s="726"/>
      <c r="HU1476" s="726"/>
      <c r="HV1476" s="726"/>
      <c r="HW1476" s="726"/>
      <c r="HX1476" s="726"/>
      <c r="HY1476" s="726"/>
      <c r="HZ1476" s="726"/>
      <c r="IA1476" s="726"/>
      <c r="IB1476" s="726"/>
      <c r="IC1476" s="726"/>
      <c r="ID1476" s="726"/>
      <c r="IE1476" s="726"/>
      <c r="IF1476" s="726"/>
      <c r="IG1476" s="726"/>
      <c r="IH1476" s="726"/>
      <c r="II1476" s="726"/>
      <c r="IJ1476" s="726"/>
      <c r="IK1476" s="726"/>
      <c r="IL1476" s="726"/>
      <c r="IM1476" s="726"/>
      <c r="IN1476" s="726"/>
      <c r="IO1476" s="726"/>
      <c r="IP1476" s="726"/>
      <c r="IQ1476" s="726"/>
      <c r="IR1476" s="726"/>
      <c r="IS1476" s="726"/>
      <c r="IT1476" s="726"/>
      <c r="IU1476" s="726"/>
      <c r="IV1476" s="726"/>
    </row>
    <row r="1477" spans="1:256" s="725" customFormat="1" ht="42.75" x14ac:dyDescent="0.3">
      <c r="A1477" s="779" t="s">
        <v>19</v>
      </c>
      <c r="B1477" s="780" t="s">
        <v>427</v>
      </c>
      <c r="C1477" s="558" t="s">
        <v>26</v>
      </c>
      <c r="D1477" s="747">
        <v>3</v>
      </c>
      <c r="E1477" s="490"/>
      <c r="F1477" s="490">
        <f>+E1477*D1477</f>
        <v>0</v>
      </c>
      <c r="G1477" s="726"/>
      <c r="H1477" s="726"/>
      <c r="I1477" s="726"/>
      <c r="J1477" s="726"/>
      <c r="K1477" s="726"/>
      <c r="L1477" s="726"/>
      <c r="M1477" s="726"/>
      <c r="N1477" s="726"/>
      <c r="O1477" s="726"/>
      <c r="P1477" s="726"/>
      <c r="Q1477" s="726"/>
      <c r="R1477" s="726"/>
      <c r="S1477" s="726"/>
      <c r="T1477" s="726"/>
      <c r="U1477" s="726"/>
      <c r="V1477" s="726"/>
      <c r="W1477" s="726"/>
      <c r="X1477" s="726"/>
      <c r="Y1477" s="726"/>
      <c r="Z1477" s="726"/>
      <c r="AA1477" s="726"/>
      <c r="AB1477" s="726"/>
      <c r="AC1477" s="726"/>
      <c r="AD1477" s="726"/>
      <c r="AE1477" s="726"/>
      <c r="AF1477" s="726"/>
      <c r="AG1477" s="726"/>
      <c r="AH1477" s="726"/>
      <c r="AI1477" s="726"/>
      <c r="AJ1477" s="726"/>
      <c r="AK1477" s="726"/>
      <c r="AL1477" s="726"/>
      <c r="AM1477" s="726"/>
      <c r="AN1477" s="726"/>
      <c r="AO1477" s="726"/>
      <c r="AP1477" s="726"/>
      <c r="AQ1477" s="726"/>
      <c r="AR1477" s="726"/>
      <c r="AS1477" s="726"/>
      <c r="AT1477" s="726"/>
      <c r="AU1477" s="726"/>
      <c r="AV1477" s="726"/>
      <c r="AW1477" s="726"/>
      <c r="AX1477" s="726"/>
      <c r="AY1477" s="726"/>
      <c r="AZ1477" s="726"/>
      <c r="BA1477" s="726"/>
      <c r="BB1477" s="726"/>
      <c r="BC1477" s="726"/>
      <c r="BD1477" s="726"/>
      <c r="BE1477" s="726"/>
      <c r="BF1477" s="726"/>
      <c r="BG1477" s="726"/>
      <c r="BH1477" s="726"/>
      <c r="BI1477" s="726"/>
      <c r="BJ1477" s="726"/>
      <c r="BK1477" s="726"/>
      <c r="BL1477" s="726"/>
      <c r="BM1477" s="726"/>
      <c r="BN1477" s="726"/>
      <c r="BO1477" s="726"/>
      <c r="BP1477" s="726"/>
      <c r="BQ1477" s="726"/>
      <c r="BR1477" s="726"/>
      <c r="BS1477" s="726"/>
      <c r="BT1477" s="726"/>
      <c r="BU1477" s="726"/>
      <c r="BV1477" s="726"/>
      <c r="BW1477" s="726"/>
      <c r="BX1477" s="726"/>
      <c r="BY1477" s="726"/>
      <c r="BZ1477" s="726"/>
      <c r="CA1477" s="726"/>
      <c r="CB1477" s="726"/>
      <c r="CC1477" s="726"/>
      <c r="CD1477" s="726"/>
      <c r="CE1477" s="726"/>
      <c r="CF1477" s="726"/>
      <c r="CG1477" s="726"/>
      <c r="CH1477" s="726"/>
      <c r="CI1477" s="726"/>
      <c r="CJ1477" s="726"/>
      <c r="CK1477" s="726"/>
      <c r="CL1477" s="726"/>
      <c r="CM1477" s="726"/>
      <c r="CN1477" s="726"/>
      <c r="CO1477" s="726"/>
      <c r="CP1477" s="726"/>
      <c r="CQ1477" s="726"/>
      <c r="CR1477" s="726"/>
      <c r="CS1477" s="726"/>
      <c r="CT1477" s="726"/>
      <c r="CU1477" s="726"/>
      <c r="CV1477" s="726"/>
      <c r="CW1477" s="726"/>
      <c r="CX1477" s="726"/>
      <c r="CY1477" s="726"/>
      <c r="CZ1477" s="726"/>
      <c r="DA1477" s="726"/>
      <c r="DB1477" s="726"/>
      <c r="DC1477" s="726"/>
      <c r="DD1477" s="726"/>
      <c r="DE1477" s="726"/>
      <c r="DF1477" s="726"/>
      <c r="DG1477" s="726"/>
      <c r="DH1477" s="726"/>
      <c r="DI1477" s="726"/>
      <c r="DJ1477" s="726"/>
      <c r="DK1477" s="726"/>
      <c r="DL1477" s="726"/>
      <c r="DM1477" s="726"/>
      <c r="DN1477" s="726"/>
      <c r="DO1477" s="726"/>
      <c r="DP1477" s="726"/>
      <c r="DQ1477" s="726"/>
      <c r="DR1477" s="726"/>
      <c r="DS1477" s="726"/>
      <c r="DT1477" s="726"/>
      <c r="DU1477" s="726"/>
      <c r="DV1477" s="726"/>
      <c r="DW1477" s="726"/>
      <c r="DX1477" s="726"/>
      <c r="DY1477" s="726"/>
      <c r="DZ1477" s="726"/>
      <c r="EA1477" s="726"/>
      <c r="EB1477" s="726"/>
      <c r="EC1477" s="726"/>
      <c r="ED1477" s="726"/>
      <c r="EE1477" s="726"/>
      <c r="EF1477" s="726"/>
      <c r="EG1477" s="726"/>
      <c r="EH1477" s="726"/>
      <c r="EI1477" s="726"/>
      <c r="EJ1477" s="726"/>
      <c r="EK1477" s="726"/>
      <c r="EL1477" s="726"/>
      <c r="EM1477" s="726"/>
      <c r="EN1477" s="726"/>
      <c r="EO1477" s="726"/>
      <c r="EP1477" s="726"/>
      <c r="EQ1477" s="726"/>
      <c r="ER1477" s="726"/>
      <c r="ES1477" s="726"/>
      <c r="ET1477" s="726"/>
      <c r="EU1477" s="726"/>
      <c r="EV1477" s="726"/>
      <c r="EW1477" s="726"/>
      <c r="EX1477" s="726"/>
      <c r="EY1477" s="726"/>
      <c r="EZ1477" s="726"/>
      <c r="FA1477" s="726"/>
      <c r="FB1477" s="726"/>
      <c r="FC1477" s="726"/>
      <c r="FD1477" s="726"/>
      <c r="FE1477" s="726"/>
      <c r="FF1477" s="726"/>
      <c r="FG1477" s="726"/>
      <c r="FH1477" s="726"/>
      <c r="FI1477" s="726"/>
      <c r="FJ1477" s="726"/>
      <c r="FK1477" s="726"/>
      <c r="FL1477" s="726"/>
      <c r="FM1477" s="726"/>
      <c r="FN1477" s="726"/>
      <c r="FO1477" s="726"/>
      <c r="FP1477" s="726"/>
      <c r="FQ1477" s="726"/>
      <c r="FR1477" s="726"/>
      <c r="FS1477" s="726"/>
      <c r="FT1477" s="726"/>
      <c r="FU1477" s="726"/>
      <c r="FV1477" s="726"/>
      <c r="FW1477" s="726"/>
      <c r="FX1477" s="726"/>
      <c r="FY1477" s="726"/>
      <c r="FZ1477" s="726"/>
      <c r="GA1477" s="726"/>
      <c r="GB1477" s="726"/>
      <c r="GC1477" s="726"/>
      <c r="GD1477" s="726"/>
      <c r="GE1477" s="726"/>
      <c r="GF1477" s="726"/>
      <c r="GG1477" s="726"/>
      <c r="GH1477" s="726"/>
      <c r="GI1477" s="726"/>
      <c r="GJ1477" s="726"/>
      <c r="GK1477" s="726"/>
      <c r="GL1477" s="726"/>
      <c r="GM1477" s="726"/>
      <c r="GN1477" s="726"/>
      <c r="GO1477" s="726"/>
      <c r="GP1477" s="726"/>
      <c r="GQ1477" s="726"/>
      <c r="GR1477" s="726"/>
      <c r="GS1477" s="726"/>
      <c r="GT1477" s="726"/>
      <c r="GU1477" s="726"/>
      <c r="GV1477" s="726"/>
      <c r="GW1477" s="726"/>
      <c r="GX1477" s="726"/>
      <c r="GY1477" s="726"/>
      <c r="GZ1477" s="726"/>
      <c r="HA1477" s="726"/>
      <c r="HB1477" s="726"/>
      <c r="HC1477" s="726"/>
      <c r="HD1477" s="726"/>
      <c r="HE1477" s="726"/>
      <c r="HF1477" s="726"/>
      <c r="HG1477" s="726"/>
      <c r="HH1477" s="726"/>
      <c r="HI1477" s="726"/>
      <c r="HJ1477" s="726"/>
      <c r="HK1477" s="726"/>
      <c r="HL1477" s="726"/>
      <c r="HM1477" s="726"/>
      <c r="HN1477" s="726"/>
      <c r="HO1477" s="726"/>
      <c r="HP1477" s="726"/>
      <c r="HQ1477" s="726"/>
      <c r="HR1477" s="726"/>
      <c r="HS1477" s="726"/>
      <c r="HT1477" s="726"/>
      <c r="HU1477" s="726"/>
      <c r="HV1477" s="726"/>
      <c r="HW1477" s="726"/>
      <c r="HX1477" s="726"/>
      <c r="HY1477" s="726"/>
      <c r="HZ1477" s="726"/>
      <c r="IA1477" s="726"/>
      <c r="IB1477" s="726"/>
      <c r="IC1477" s="726"/>
      <c r="ID1477" s="726"/>
      <c r="IE1477" s="726"/>
      <c r="IF1477" s="726"/>
      <c r="IG1477" s="726"/>
      <c r="IH1477" s="726"/>
      <c r="II1477" s="726"/>
      <c r="IJ1477" s="726"/>
      <c r="IK1477" s="726"/>
      <c r="IL1477" s="726"/>
      <c r="IM1477" s="726"/>
      <c r="IN1477" s="726"/>
      <c r="IO1477" s="726"/>
      <c r="IP1477" s="726"/>
      <c r="IQ1477" s="726"/>
      <c r="IR1477" s="726"/>
      <c r="IS1477" s="726"/>
      <c r="IT1477" s="726"/>
      <c r="IU1477" s="726"/>
      <c r="IV1477" s="726"/>
    </row>
    <row r="1478" spans="1:256" s="725" customFormat="1" x14ac:dyDescent="0.3">
      <c r="A1478" s="755"/>
      <c r="B1478" s="553"/>
      <c r="C1478" s="773"/>
      <c r="D1478" s="758"/>
      <c r="E1478" s="764"/>
      <c r="F1478" s="490"/>
      <c r="G1478" s="726"/>
      <c r="H1478" s="726"/>
      <c r="I1478" s="726"/>
      <c r="J1478" s="726"/>
      <c r="K1478" s="726"/>
      <c r="L1478" s="726"/>
      <c r="M1478" s="726"/>
      <c r="N1478" s="726"/>
      <c r="O1478" s="726"/>
      <c r="P1478" s="726"/>
      <c r="Q1478" s="726"/>
      <c r="R1478" s="726"/>
      <c r="S1478" s="726"/>
      <c r="T1478" s="726"/>
      <c r="U1478" s="726"/>
      <c r="V1478" s="726"/>
      <c r="W1478" s="726"/>
      <c r="X1478" s="726"/>
      <c r="Y1478" s="726"/>
      <c r="Z1478" s="726"/>
      <c r="AA1478" s="726"/>
      <c r="AB1478" s="726"/>
      <c r="AC1478" s="726"/>
      <c r="AD1478" s="726"/>
      <c r="AE1478" s="726"/>
      <c r="AF1478" s="726"/>
      <c r="AG1478" s="726"/>
      <c r="AH1478" s="726"/>
      <c r="AI1478" s="726"/>
      <c r="AJ1478" s="726"/>
      <c r="AK1478" s="726"/>
      <c r="AL1478" s="726"/>
      <c r="AM1478" s="726"/>
      <c r="AN1478" s="726"/>
      <c r="AO1478" s="726"/>
      <c r="AP1478" s="726"/>
      <c r="AQ1478" s="726"/>
      <c r="AR1478" s="726"/>
      <c r="AS1478" s="726"/>
      <c r="AT1478" s="726"/>
      <c r="AU1478" s="726"/>
      <c r="AV1478" s="726"/>
      <c r="AW1478" s="726"/>
      <c r="AX1478" s="726"/>
      <c r="AY1478" s="726"/>
      <c r="AZ1478" s="726"/>
      <c r="BA1478" s="726"/>
      <c r="BB1478" s="726"/>
      <c r="BC1478" s="726"/>
      <c r="BD1478" s="726"/>
      <c r="BE1478" s="726"/>
      <c r="BF1478" s="726"/>
      <c r="BG1478" s="726"/>
      <c r="BH1478" s="726"/>
      <c r="BI1478" s="726"/>
      <c r="BJ1478" s="726"/>
      <c r="BK1478" s="726"/>
      <c r="BL1478" s="726"/>
      <c r="BM1478" s="726"/>
      <c r="BN1478" s="726"/>
      <c r="BO1478" s="726"/>
      <c r="BP1478" s="726"/>
      <c r="BQ1478" s="726"/>
      <c r="BR1478" s="726"/>
      <c r="BS1478" s="726"/>
      <c r="BT1478" s="726"/>
      <c r="BU1478" s="726"/>
      <c r="BV1478" s="726"/>
      <c r="BW1478" s="726"/>
      <c r="BX1478" s="726"/>
      <c r="BY1478" s="726"/>
      <c r="BZ1478" s="726"/>
      <c r="CA1478" s="726"/>
      <c r="CB1478" s="726"/>
      <c r="CC1478" s="726"/>
      <c r="CD1478" s="726"/>
      <c r="CE1478" s="726"/>
      <c r="CF1478" s="726"/>
      <c r="CG1478" s="726"/>
      <c r="CH1478" s="726"/>
      <c r="CI1478" s="726"/>
      <c r="CJ1478" s="726"/>
      <c r="CK1478" s="726"/>
      <c r="CL1478" s="726"/>
      <c r="CM1478" s="726"/>
      <c r="CN1478" s="726"/>
      <c r="CO1478" s="726"/>
      <c r="CP1478" s="726"/>
      <c r="CQ1478" s="726"/>
      <c r="CR1478" s="726"/>
      <c r="CS1478" s="726"/>
      <c r="CT1478" s="726"/>
      <c r="CU1478" s="726"/>
      <c r="CV1478" s="726"/>
      <c r="CW1478" s="726"/>
      <c r="CX1478" s="726"/>
      <c r="CY1478" s="726"/>
      <c r="CZ1478" s="726"/>
      <c r="DA1478" s="726"/>
      <c r="DB1478" s="726"/>
      <c r="DC1478" s="726"/>
      <c r="DD1478" s="726"/>
      <c r="DE1478" s="726"/>
      <c r="DF1478" s="726"/>
      <c r="DG1478" s="726"/>
      <c r="DH1478" s="726"/>
      <c r="DI1478" s="726"/>
      <c r="DJ1478" s="726"/>
      <c r="DK1478" s="726"/>
      <c r="DL1478" s="726"/>
      <c r="DM1478" s="726"/>
      <c r="DN1478" s="726"/>
      <c r="DO1478" s="726"/>
      <c r="DP1478" s="726"/>
      <c r="DQ1478" s="726"/>
      <c r="DR1478" s="726"/>
      <c r="DS1478" s="726"/>
      <c r="DT1478" s="726"/>
      <c r="DU1478" s="726"/>
      <c r="DV1478" s="726"/>
      <c r="DW1478" s="726"/>
      <c r="DX1478" s="726"/>
      <c r="DY1478" s="726"/>
      <c r="DZ1478" s="726"/>
      <c r="EA1478" s="726"/>
      <c r="EB1478" s="726"/>
      <c r="EC1478" s="726"/>
      <c r="ED1478" s="726"/>
      <c r="EE1478" s="726"/>
      <c r="EF1478" s="726"/>
      <c r="EG1478" s="726"/>
      <c r="EH1478" s="726"/>
      <c r="EI1478" s="726"/>
      <c r="EJ1478" s="726"/>
      <c r="EK1478" s="726"/>
      <c r="EL1478" s="726"/>
      <c r="EM1478" s="726"/>
      <c r="EN1478" s="726"/>
      <c r="EO1478" s="726"/>
      <c r="EP1478" s="726"/>
      <c r="EQ1478" s="726"/>
      <c r="ER1478" s="726"/>
      <c r="ES1478" s="726"/>
      <c r="ET1478" s="726"/>
      <c r="EU1478" s="726"/>
      <c r="EV1478" s="726"/>
      <c r="EW1478" s="726"/>
      <c r="EX1478" s="726"/>
      <c r="EY1478" s="726"/>
      <c r="EZ1478" s="726"/>
      <c r="FA1478" s="726"/>
      <c r="FB1478" s="726"/>
      <c r="FC1478" s="726"/>
      <c r="FD1478" s="726"/>
      <c r="FE1478" s="726"/>
      <c r="FF1478" s="726"/>
      <c r="FG1478" s="726"/>
      <c r="FH1478" s="726"/>
      <c r="FI1478" s="726"/>
      <c r="FJ1478" s="726"/>
      <c r="FK1478" s="726"/>
      <c r="FL1478" s="726"/>
      <c r="FM1478" s="726"/>
      <c r="FN1478" s="726"/>
      <c r="FO1478" s="726"/>
      <c r="FP1478" s="726"/>
      <c r="FQ1478" s="726"/>
      <c r="FR1478" s="726"/>
      <c r="FS1478" s="726"/>
      <c r="FT1478" s="726"/>
      <c r="FU1478" s="726"/>
      <c r="FV1478" s="726"/>
      <c r="FW1478" s="726"/>
      <c r="FX1478" s="726"/>
      <c r="FY1478" s="726"/>
      <c r="FZ1478" s="726"/>
      <c r="GA1478" s="726"/>
      <c r="GB1478" s="726"/>
      <c r="GC1478" s="726"/>
      <c r="GD1478" s="726"/>
      <c r="GE1478" s="726"/>
      <c r="GF1478" s="726"/>
      <c r="GG1478" s="726"/>
      <c r="GH1478" s="726"/>
      <c r="GI1478" s="726"/>
      <c r="GJ1478" s="726"/>
      <c r="GK1478" s="726"/>
      <c r="GL1478" s="726"/>
      <c r="GM1478" s="726"/>
      <c r="GN1478" s="726"/>
      <c r="GO1478" s="726"/>
      <c r="GP1478" s="726"/>
      <c r="GQ1478" s="726"/>
      <c r="GR1478" s="726"/>
      <c r="GS1478" s="726"/>
      <c r="GT1478" s="726"/>
      <c r="GU1478" s="726"/>
      <c r="GV1478" s="726"/>
      <c r="GW1478" s="726"/>
      <c r="GX1478" s="726"/>
      <c r="GY1478" s="726"/>
      <c r="GZ1478" s="726"/>
      <c r="HA1478" s="726"/>
      <c r="HB1478" s="726"/>
      <c r="HC1478" s="726"/>
      <c r="HD1478" s="726"/>
      <c r="HE1478" s="726"/>
      <c r="HF1478" s="726"/>
      <c r="HG1478" s="726"/>
      <c r="HH1478" s="726"/>
      <c r="HI1478" s="726"/>
      <c r="HJ1478" s="726"/>
      <c r="HK1478" s="726"/>
      <c r="HL1478" s="726"/>
      <c r="HM1478" s="726"/>
      <c r="HN1478" s="726"/>
      <c r="HO1478" s="726"/>
      <c r="HP1478" s="726"/>
      <c r="HQ1478" s="726"/>
      <c r="HR1478" s="726"/>
      <c r="HS1478" s="726"/>
      <c r="HT1478" s="726"/>
      <c r="HU1478" s="726"/>
      <c r="HV1478" s="726"/>
      <c r="HW1478" s="726"/>
      <c r="HX1478" s="726"/>
      <c r="HY1478" s="726"/>
      <c r="HZ1478" s="726"/>
      <c r="IA1478" s="726"/>
      <c r="IB1478" s="726"/>
      <c r="IC1478" s="726"/>
      <c r="ID1478" s="726"/>
      <c r="IE1478" s="726"/>
      <c r="IF1478" s="726"/>
      <c r="IG1478" s="726"/>
      <c r="IH1478" s="726"/>
      <c r="II1478" s="726"/>
      <c r="IJ1478" s="726"/>
      <c r="IK1478" s="726"/>
      <c r="IL1478" s="726"/>
      <c r="IM1478" s="726"/>
      <c r="IN1478" s="726"/>
      <c r="IO1478" s="726"/>
      <c r="IP1478" s="726"/>
      <c r="IQ1478" s="726"/>
      <c r="IR1478" s="726"/>
      <c r="IS1478" s="726"/>
      <c r="IT1478" s="726"/>
      <c r="IU1478" s="726"/>
      <c r="IV1478" s="726"/>
    </row>
    <row r="1479" spans="1:256" s="725" customFormat="1" x14ac:dyDescent="0.3">
      <c r="A1479" s="755"/>
      <c r="B1479" s="781" t="s">
        <v>428</v>
      </c>
      <c r="C1479" s="558"/>
      <c r="D1479" s="747"/>
      <c r="E1479" s="707"/>
      <c r="F1479" s="490"/>
      <c r="G1479" s="726"/>
      <c r="H1479" s="726"/>
      <c r="I1479" s="726"/>
      <c r="J1479" s="726"/>
      <c r="K1479" s="726"/>
      <c r="L1479" s="726"/>
      <c r="M1479" s="726"/>
      <c r="N1479" s="726"/>
      <c r="O1479" s="726"/>
      <c r="P1479" s="726"/>
      <c r="Q1479" s="726"/>
      <c r="R1479" s="726"/>
      <c r="S1479" s="726"/>
      <c r="T1479" s="726"/>
      <c r="U1479" s="726"/>
      <c r="V1479" s="726"/>
      <c r="W1479" s="726"/>
      <c r="X1479" s="726"/>
      <c r="Y1479" s="726"/>
      <c r="Z1479" s="726"/>
      <c r="AA1479" s="726"/>
      <c r="AB1479" s="726"/>
      <c r="AC1479" s="726"/>
      <c r="AD1479" s="726"/>
      <c r="AE1479" s="726"/>
      <c r="AF1479" s="726"/>
      <c r="AG1479" s="726"/>
      <c r="AH1479" s="726"/>
      <c r="AI1479" s="726"/>
      <c r="AJ1479" s="726"/>
      <c r="AK1479" s="726"/>
      <c r="AL1479" s="726"/>
      <c r="AM1479" s="726"/>
      <c r="AN1479" s="726"/>
      <c r="AO1479" s="726"/>
      <c r="AP1479" s="726"/>
      <c r="AQ1479" s="726"/>
      <c r="AR1479" s="726"/>
      <c r="AS1479" s="726"/>
      <c r="AT1479" s="726"/>
      <c r="AU1479" s="726"/>
      <c r="AV1479" s="726"/>
      <c r="AW1479" s="726"/>
      <c r="AX1479" s="726"/>
      <c r="AY1479" s="726"/>
      <c r="AZ1479" s="726"/>
      <c r="BA1479" s="726"/>
      <c r="BB1479" s="726"/>
      <c r="BC1479" s="726"/>
      <c r="BD1479" s="726"/>
      <c r="BE1479" s="726"/>
      <c r="BF1479" s="726"/>
      <c r="BG1479" s="726"/>
      <c r="BH1479" s="726"/>
      <c r="BI1479" s="726"/>
      <c r="BJ1479" s="726"/>
      <c r="BK1479" s="726"/>
      <c r="BL1479" s="726"/>
      <c r="BM1479" s="726"/>
      <c r="BN1479" s="726"/>
      <c r="BO1479" s="726"/>
      <c r="BP1479" s="726"/>
      <c r="BQ1479" s="726"/>
      <c r="BR1479" s="726"/>
      <c r="BS1479" s="726"/>
      <c r="BT1479" s="726"/>
      <c r="BU1479" s="726"/>
      <c r="BV1479" s="726"/>
      <c r="BW1479" s="726"/>
      <c r="BX1479" s="726"/>
      <c r="BY1479" s="726"/>
      <c r="BZ1479" s="726"/>
      <c r="CA1479" s="726"/>
      <c r="CB1479" s="726"/>
      <c r="CC1479" s="726"/>
      <c r="CD1479" s="726"/>
      <c r="CE1479" s="726"/>
      <c r="CF1479" s="726"/>
      <c r="CG1479" s="726"/>
      <c r="CH1479" s="726"/>
      <c r="CI1479" s="726"/>
      <c r="CJ1479" s="726"/>
      <c r="CK1479" s="726"/>
      <c r="CL1479" s="726"/>
      <c r="CM1479" s="726"/>
      <c r="CN1479" s="726"/>
      <c r="CO1479" s="726"/>
      <c r="CP1479" s="726"/>
      <c r="CQ1479" s="726"/>
      <c r="CR1479" s="726"/>
      <c r="CS1479" s="726"/>
      <c r="CT1479" s="726"/>
      <c r="CU1479" s="726"/>
      <c r="CV1479" s="726"/>
      <c r="CW1479" s="726"/>
      <c r="CX1479" s="726"/>
      <c r="CY1479" s="726"/>
      <c r="CZ1479" s="726"/>
      <c r="DA1479" s="726"/>
      <c r="DB1479" s="726"/>
      <c r="DC1479" s="726"/>
      <c r="DD1479" s="726"/>
      <c r="DE1479" s="726"/>
      <c r="DF1479" s="726"/>
      <c r="DG1479" s="726"/>
      <c r="DH1479" s="726"/>
      <c r="DI1479" s="726"/>
      <c r="DJ1479" s="726"/>
      <c r="DK1479" s="726"/>
      <c r="DL1479" s="726"/>
      <c r="DM1479" s="726"/>
      <c r="DN1479" s="726"/>
      <c r="DO1479" s="726"/>
      <c r="DP1479" s="726"/>
      <c r="DQ1479" s="726"/>
      <c r="DR1479" s="726"/>
      <c r="DS1479" s="726"/>
      <c r="DT1479" s="726"/>
      <c r="DU1479" s="726"/>
      <c r="DV1479" s="726"/>
      <c r="DW1479" s="726"/>
      <c r="DX1479" s="726"/>
      <c r="DY1479" s="726"/>
      <c r="DZ1479" s="726"/>
      <c r="EA1479" s="726"/>
      <c r="EB1479" s="726"/>
      <c r="EC1479" s="726"/>
      <c r="ED1479" s="726"/>
      <c r="EE1479" s="726"/>
      <c r="EF1479" s="726"/>
      <c r="EG1479" s="726"/>
      <c r="EH1479" s="726"/>
      <c r="EI1479" s="726"/>
      <c r="EJ1479" s="726"/>
      <c r="EK1479" s="726"/>
      <c r="EL1479" s="726"/>
      <c r="EM1479" s="726"/>
      <c r="EN1479" s="726"/>
      <c r="EO1479" s="726"/>
      <c r="EP1479" s="726"/>
      <c r="EQ1479" s="726"/>
      <c r="ER1479" s="726"/>
      <c r="ES1479" s="726"/>
      <c r="ET1479" s="726"/>
      <c r="EU1479" s="726"/>
      <c r="EV1479" s="726"/>
      <c r="EW1479" s="726"/>
      <c r="EX1479" s="726"/>
      <c r="EY1479" s="726"/>
      <c r="EZ1479" s="726"/>
      <c r="FA1479" s="726"/>
      <c r="FB1479" s="726"/>
      <c r="FC1479" s="726"/>
      <c r="FD1479" s="726"/>
      <c r="FE1479" s="726"/>
      <c r="FF1479" s="726"/>
      <c r="FG1479" s="726"/>
      <c r="FH1479" s="726"/>
      <c r="FI1479" s="726"/>
      <c r="FJ1479" s="726"/>
      <c r="FK1479" s="726"/>
      <c r="FL1479" s="726"/>
      <c r="FM1479" s="726"/>
      <c r="FN1479" s="726"/>
      <c r="FO1479" s="726"/>
      <c r="FP1479" s="726"/>
      <c r="FQ1479" s="726"/>
      <c r="FR1479" s="726"/>
      <c r="FS1479" s="726"/>
      <c r="FT1479" s="726"/>
      <c r="FU1479" s="726"/>
      <c r="FV1479" s="726"/>
      <c r="FW1479" s="726"/>
      <c r="FX1479" s="726"/>
      <c r="FY1479" s="726"/>
      <c r="FZ1479" s="726"/>
      <c r="GA1479" s="726"/>
      <c r="GB1479" s="726"/>
      <c r="GC1479" s="726"/>
      <c r="GD1479" s="726"/>
      <c r="GE1479" s="726"/>
      <c r="GF1479" s="726"/>
      <c r="GG1479" s="726"/>
      <c r="GH1479" s="726"/>
      <c r="GI1479" s="726"/>
      <c r="GJ1479" s="726"/>
      <c r="GK1479" s="726"/>
      <c r="GL1479" s="726"/>
      <c r="GM1479" s="726"/>
      <c r="GN1479" s="726"/>
      <c r="GO1479" s="726"/>
      <c r="GP1479" s="726"/>
      <c r="GQ1479" s="726"/>
      <c r="GR1479" s="726"/>
      <c r="GS1479" s="726"/>
      <c r="GT1479" s="726"/>
      <c r="GU1479" s="726"/>
      <c r="GV1479" s="726"/>
      <c r="GW1479" s="726"/>
      <c r="GX1479" s="726"/>
      <c r="GY1479" s="726"/>
      <c r="GZ1479" s="726"/>
      <c r="HA1479" s="726"/>
      <c r="HB1479" s="726"/>
      <c r="HC1479" s="726"/>
      <c r="HD1479" s="726"/>
      <c r="HE1479" s="726"/>
      <c r="HF1479" s="726"/>
      <c r="HG1479" s="726"/>
      <c r="HH1479" s="726"/>
      <c r="HI1479" s="726"/>
      <c r="HJ1479" s="726"/>
      <c r="HK1479" s="726"/>
      <c r="HL1479" s="726"/>
      <c r="HM1479" s="726"/>
      <c r="HN1479" s="726"/>
      <c r="HO1479" s="726"/>
      <c r="HP1479" s="726"/>
      <c r="HQ1479" s="726"/>
      <c r="HR1479" s="726"/>
      <c r="HS1479" s="726"/>
      <c r="HT1479" s="726"/>
      <c r="HU1479" s="726"/>
      <c r="HV1479" s="726"/>
      <c r="HW1479" s="726"/>
      <c r="HX1479" s="726"/>
      <c r="HY1479" s="726"/>
      <c r="HZ1479" s="726"/>
      <c r="IA1479" s="726"/>
      <c r="IB1479" s="726"/>
      <c r="IC1479" s="726"/>
      <c r="ID1479" s="726"/>
      <c r="IE1479" s="726"/>
      <c r="IF1479" s="726"/>
      <c r="IG1479" s="726"/>
      <c r="IH1479" s="726"/>
      <c r="II1479" s="726"/>
      <c r="IJ1479" s="726"/>
      <c r="IK1479" s="726"/>
      <c r="IL1479" s="726"/>
      <c r="IM1479" s="726"/>
      <c r="IN1479" s="726"/>
      <c r="IO1479" s="726"/>
      <c r="IP1479" s="726"/>
      <c r="IQ1479" s="726"/>
      <c r="IR1479" s="726"/>
      <c r="IS1479" s="726"/>
      <c r="IT1479" s="726"/>
      <c r="IU1479" s="726"/>
      <c r="IV1479" s="726"/>
    </row>
    <row r="1480" spans="1:256" s="725" customFormat="1" x14ac:dyDescent="0.3">
      <c r="A1480" s="755"/>
      <c r="B1480" s="781"/>
      <c r="C1480" s="558"/>
      <c r="D1480" s="747"/>
      <c r="E1480" s="707"/>
      <c r="F1480" s="490"/>
      <c r="G1480" s="726"/>
      <c r="H1480" s="726"/>
      <c r="I1480" s="726"/>
      <c r="J1480" s="726"/>
      <c r="K1480" s="726"/>
      <c r="L1480" s="726"/>
      <c r="M1480" s="726"/>
      <c r="N1480" s="726"/>
      <c r="O1480" s="726"/>
      <c r="P1480" s="726"/>
      <c r="Q1480" s="726"/>
      <c r="R1480" s="726"/>
      <c r="S1480" s="726"/>
      <c r="T1480" s="726"/>
      <c r="U1480" s="726"/>
      <c r="V1480" s="726"/>
      <c r="W1480" s="726"/>
      <c r="X1480" s="726"/>
      <c r="Y1480" s="726"/>
      <c r="Z1480" s="726"/>
      <c r="AA1480" s="726"/>
      <c r="AB1480" s="726"/>
      <c r="AC1480" s="726"/>
      <c r="AD1480" s="726"/>
      <c r="AE1480" s="726"/>
      <c r="AF1480" s="726"/>
      <c r="AG1480" s="726"/>
      <c r="AH1480" s="726"/>
      <c r="AI1480" s="726"/>
      <c r="AJ1480" s="726"/>
      <c r="AK1480" s="726"/>
      <c r="AL1480" s="726"/>
      <c r="AM1480" s="726"/>
      <c r="AN1480" s="726"/>
      <c r="AO1480" s="726"/>
      <c r="AP1480" s="726"/>
      <c r="AQ1480" s="726"/>
      <c r="AR1480" s="726"/>
      <c r="AS1480" s="726"/>
      <c r="AT1480" s="726"/>
      <c r="AU1480" s="726"/>
      <c r="AV1480" s="726"/>
      <c r="AW1480" s="726"/>
      <c r="AX1480" s="726"/>
      <c r="AY1480" s="726"/>
      <c r="AZ1480" s="726"/>
      <c r="BA1480" s="726"/>
      <c r="BB1480" s="726"/>
      <c r="BC1480" s="726"/>
      <c r="BD1480" s="726"/>
      <c r="BE1480" s="726"/>
      <c r="BF1480" s="726"/>
      <c r="BG1480" s="726"/>
      <c r="BH1480" s="726"/>
      <c r="BI1480" s="726"/>
      <c r="BJ1480" s="726"/>
      <c r="BK1480" s="726"/>
      <c r="BL1480" s="726"/>
      <c r="BM1480" s="726"/>
      <c r="BN1480" s="726"/>
      <c r="BO1480" s="726"/>
      <c r="BP1480" s="726"/>
      <c r="BQ1480" s="726"/>
      <c r="BR1480" s="726"/>
      <c r="BS1480" s="726"/>
      <c r="BT1480" s="726"/>
      <c r="BU1480" s="726"/>
      <c r="BV1480" s="726"/>
      <c r="BW1480" s="726"/>
      <c r="BX1480" s="726"/>
      <c r="BY1480" s="726"/>
      <c r="BZ1480" s="726"/>
      <c r="CA1480" s="726"/>
      <c r="CB1480" s="726"/>
      <c r="CC1480" s="726"/>
      <c r="CD1480" s="726"/>
      <c r="CE1480" s="726"/>
      <c r="CF1480" s="726"/>
      <c r="CG1480" s="726"/>
      <c r="CH1480" s="726"/>
      <c r="CI1480" s="726"/>
      <c r="CJ1480" s="726"/>
      <c r="CK1480" s="726"/>
      <c r="CL1480" s="726"/>
      <c r="CM1480" s="726"/>
      <c r="CN1480" s="726"/>
      <c r="CO1480" s="726"/>
      <c r="CP1480" s="726"/>
      <c r="CQ1480" s="726"/>
      <c r="CR1480" s="726"/>
      <c r="CS1480" s="726"/>
      <c r="CT1480" s="726"/>
      <c r="CU1480" s="726"/>
      <c r="CV1480" s="726"/>
      <c r="CW1480" s="726"/>
      <c r="CX1480" s="726"/>
      <c r="CY1480" s="726"/>
      <c r="CZ1480" s="726"/>
      <c r="DA1480" s="726"/>
      <c r="DB1480" s="726"/>
      <c r="DC1480" s="726"/>
      <c r="DD1480" s="726"/>
      <c r="DE1480" s="726"/>
      <c r="DF1480" s="726"/>
      <c r="DG1480" s="726"/>
      <c r="DH1480" s="726"/>
      <c r="DI1480" s="726"/>
      <c r="DJ1480" s="726"/>
      <c r="DK1480" s="726"/>
      <c r="DL1480" s="726"/>
      <c r="DM1480" s="726"/>
      <c r="DN1480" s="726"/>
      <c r="DO1480" s="726"/>
      <c r="DP1480" s="726"/>
      <c r="DQ1480" s="726"/>
      <c r="DR1480" s="726"/>
      <c r="DS1480" s="726"/>
      <c r="DT1480" s="726"/>
      <c r="DU1480" s="726"/>
      <c r="DV1480" s="726"/>
      <c r="DW1480" s="726"/>
      <c r="DX1480" s="726"/>
      <c r="DY1480" s="726"/>
      <c r="DZ1480" s="726"/>
      <c r="EA1480" s="726"/>
      <c r="EB1480" s="726"/>
      <c r="EC1480" s="726"/>
      <c r="ED1480" s="726"/>
      <c r="EE1480" s="726"/>
      <c r="EF1480" s="726"/>
      <c r="EG1480" s="726"/>
      <c r="EH1480" s="726"/>
      <c r="EI1480" s="726"/>
      <c r="EJ1480" s="726"/>
      <c r="EK1480" s="726"/>
      <c r="EL1480" s="726"/>
      <c r="EM1480" s="726"/>
      <c r="EN1480" s="726"/>
      <c r="EO1480" s="726"/>
      <c r="EP1480" s="726"/>
      <c r="EQ1480" s="726"/>
      <c r="ER1480" s="726"/>
      <c r="ES1480" s="726"/>
      <c r="ET1480" s="726"/>
      <c r="EU1480" s="726"/>
      <c r="EV1480" s="726"/>
      <c r="EW1480" s="726"/>
      <c r="EX1480" s="726"/>
      <c r="EY1480" s="726"/>
      <c r="EZ1480" s="726"/>
      <c r="FA1480" s="726"/>
      <c r="FB1480" s="726"/>
      <c r="FC1480" s="726"/>
      <c r="FD1480" s="726"/>
      <c r="FE1480" s="726"/>
      <c r="FF1480" s="726"/>
      <c r="FG1480" s="726"/>
      <c r="FH1480" s="726"/>
      <c r="FI1480" s="726"/>
      <c r="FJ1480" s="726"/>
      <c r="FK1480" s="726"/>
      <c r="FL1480" s="726"/>
      <c r="FM1480" s="726"/>
      <c r="FN1480" s="726"/>
      <c r="FO1480" s="726"/>
      <c r="FP1480" s="726"/>
      <c r="FQ1480" s="726"/>
      <c r="FR1480" s="726"/>
      <c r="FS1480" s="726"/>
      <c r="FT1480" s="726"/>
      <c r="FU1480" s="726"/>
      <c r="FV1480" s="726"/>
      <c r="FW1480" s="726"/>
      <c r="FX1480" s="726"/>
      <c r="FY1480" s="726"/>
      <c r="FZ1480" s="726"/>
      <c r="GA1480" s="726"/>
      <c r="GB1480" s="726"/>
      <c r="GC1480" s="726"/>
      <c r="GD1480" s="726"/>
      <c r="GE1480" s="726"/>
      <c r="GF1480" s="726"/>
      <c r="GG1480" s="726"/>
      <c r="GH1480" s="726"/>
      <c r="GI1480" s="726"/>
      <c r="GJ1480" s="726"/>
      <c r="GK1480" s="726"/>
      <c r="GL1480" s="726"/>
      <c r="GM1480" s="726"/>
      <c r="GN1480" s="726"/>
      <c r="GO1480" s="726"/>
      <c r="GP1480" s="726"/>
      <c r="GQ1480" s="726"/>
      <c r="GR1480" s="726"/>
      <c r="GS1480" s="726"/>
      <c r="GT1480" s="726"/>
      <c r="GU1480" s="726"/>
      <c r="GV1480" s="726"/>
      <c r="GW1480" s="726"/>
      <c r="GX1480" s="726"/>
      <c r="GY1480" s="726"/>
      <c r="GZ1480" s="726"/>
      <c r="HA1480" s="726"/>
      <c r="HB1480" s="726"/>
      <c r="HC1480" s="726"/>
      <c r="HD1480" s="726"/>
      <c r="HE1480" s="726"/>
      <c r="HF1480" s="726"/>
      <c r="HG1480" s="726"/>
      <c r="HH1480" s="726"/>
      <c r="HI1480" s="726"/>
      <c r="HJ1480" s="726"/>
      <c r="HK1480" s="726"/>
      <c r="HL1480" s="726"/>
      <c r="HM1480" s="726"/>
      <c r="HN1480" s="726"/>
      <c r="HO1480" s="726"/>
      <c r="HP1480" s="726"/>
      <c r="HQ1480" s="726"/>
      <c r="HR1480" s="726"/>
      <c r="HS1480" s="726"/>
      <c r="HT1480" s="726"/>
      <c r="HU1480" s="726"/>
      <c r="HV1480" s="726"/>
      <c r="HW1480" s="726"/>
      <c r="HX1480" s="726"/>
      <c r="HY1480" s="726"/>
      <c r="HZ1480" s="726"/>
      <c r="IA1480" s="726"/>
      <c r="IB1480" s="726"/>
      <c r="IC1480" s="726"/>
      <c r="ID1480" s="726"/>
      <c r="IE1480" s="726"/>
      <c r="IF1480" s="726"/>
      <c r="IG1480" s="726"/>
      <c r="IH1480" s="726"/>
      <c r="II1480" s="726"/>
      <c r="IJ1480" s="726"/>
      <c r="IK1480" s="726"/>
      <c r="IL1480" s="726"/>
      <c r="IM1480" s="726"/>
      <c r="IN1480" s="726"/>
      <c r="IO1480" s="726"/>
      <c r="IP1480" s="726"/>
      <c r="IQ1480" s="726"/>
      <c r="IR1480" s="726"/>
      <c r="IS1480" s="726"/>
      <c r="IT1480" s="726"/>
      <c r="IU1480" s="726"/>
      <c r="IV1480" s="726"/>
    </row>
    <row r="1481" spans="1:256" s="725" customFormat="1" x14ac:dyDescent="0.3">
      <c r="A1481" s="771"/>
      <c r="B1481" s="777" t="s">
        <v>425</v>
      </c>
      <c r="C1481" s="773"/>
      <c r="D1481" s="758"/>
      <c r="E1481" s="764"/>
      <c r="F1481" s="706"/>
      <c r="G1481" s="726"/>
      <c r="H1481" s="726"/>
      <c r="I1481" s="726"/>
      <c r="J1481" s="726"/>
      <c r="K1481" s="726"/>
      <c r="L1481" s="726"/>
      <c r="M1481" s="726"/>
      <c r="N1481" s="726"/>
      <c r="O1481" s="726"/>
      <c r="P1481" s="726"/>
      <c r="Q1481" s="726"/>
      <c r="R1481" s="726"/>
      <c r="S1481" s="726"/>
      <c r="T1481" s="726"/>
      <c r="U1481" s="726"/>
      <c r="V1481" s="726"/>
      <c r="W1481" s="726"/>
      <c r="X1481" s="726"/>
      <c r="Y1481" s="726"/>
      <c r="Z1481" s="726"/>
      <c r="AA1481" s="726"/>
      <c r="AB1481" s="726"/>
      <c r="AC1481" s="726"/>
      <c r="AD1481" s="726"/>
      <c r="AE1481" s="726"/>
      <c r="AF1481" s="726"/>
      <c r="AG1481" s="726"/>
      <c r="AH1481" s="726"/>
      <c r="AI1481" s="726"/>
      <c r="AJ1481" s="726"/>
      <c r="AK1481" s="726"/>
      <c r="AL1481" s="726"/>
      <c r="AM1481" s="726"/>
      <c r="AN1481" s="726"/>
      <c r="AO1481" s="726"/>
      <c r="AP1481" s="726"/>
      <c r="AQ1481" s="726"/>
      <c r="AR1481" s="726"/>
      <c r="AS1481" s="726"/>
      <c r="AT1481" s="726"/>
      <c r="AU1481" s="726"/>
      <c r="AV1481" s="726"/>
      <c r="AW1481" s="726"/>
      <c r="AX1481" s="726"/>
      <c r="AY1481" s="726"/>
      <c r="AZ1481" s="726"/>
      <c r="BA1481" s="726"/>
      <c r="BB1481" s="726"/>
      <c r="BC1481" s="726"/>
      <c r="BD1481" s="726"/>
      <c r="BE1481" s="726"/>
      <c r="BF1481" s="726"/>
      <c r="BG1481" s="726"/>
      <c r="BH1481" s="726"/>
      <c r="BI1481" s="726"/>
      <c r="BJ1481" s="726"/>
      <c r="BK1481" s="726"/>
      <c r="BL1481" s="726"/>
      <c r="BM1481" s="726"/>
      <c r="BN1481" s="726"/>
      <c r="BO1481" s="726"/>
      <c r="BP1481" s="726"/>
      <c r="BQ1481" s="726"/>
      <c r="BR1481" s="726"/>
      <c r="BS1481" s="726"/>
      <c r="BT1481" s="726"/>
      <c r="BU1481" s="726"/>
      <c r="BV1481" s="726"/>
      <c r="BW1481" s="726"/>
      <c r="BX1481" s="726"/>
      <c r="BY1481" s="726"/>
      <c r="BZ1481" s="726"/>
      <c r="CA1481" s="726"/>
      <c r="CB1481" s="726"/>
      <c r="CC1481" s="726"/>
      <c r="CD1481" s="726"/>
      <c r="CE1481" s="726"/>
      <c r="CF1481" s="726"/>
      <c r="CG1481" s="726"/>
      <c r="CH1481" s="726"/>
      <c r="CI1481" s="726"/>
      <c r="CJ1481" s="726"/>
      <c r="CK1481" s="726"/>
      <c r="CL1481" s="726"/>
      <c r="CM1481" s="726"/>
      <c r="CN1481" s="726"/>
      <c r="CO1481" s="726"/>
      <c r="CP1481" s="726"/>
      <c r="CQ1481" s="726"/>
      <c r="CR1481" s="726"/>
      <c r="CS1481" s="726"/>
      <c r="CT1481" s="726"/>
      <c r="CU1481" s="726"/>
      <c r="CV1481" s="726"/>
      <c r="CW1481" s="726"/>
      <c r="CX1481" s="726"/>
      <c r="CY1481" s="726"/>
      <c r="CZ1481" s="726"/>
      <c r="DA1481" s="726"/>
      <c r="DB1481" s="726"/>
      <c r="DC1481" s="726"/>
      <c r="DD1481" s="726"/>
      <c r="DE1481" s="726"/>
      <c r="DF1481" s="726"/>
      <c r="DG1481" s="726"/>
      <c r="DH1481" s="726"/>
      <c r="DI1481" s="726"/>
      <c r="DJ1481" s="726"/>
      <c r="DK1481" s="726"/>
      <c r="DL1481" s="726"/>
      <c r="DM1481" s="726"/>
      <c r="DN1481" s="726"/>
      <c r="DO1481" s="726"/>
      <c r="DP1481" s="726"/>
      <c r="DQ1481" s="726"/>
      <c r="DR1481" s="726"/>
      <c r="DS1481" s="726"/>
      <c r="DT1481" s="726"/>
      <c r="DU1481" s="726"/>
      <c r="DV1481" s="726"/>
      <c r="DW1481" s="726"/>
      <c r="DX1481" s="726"/>
      <c r="DY1481" s="726"/>
      <c r="DZ1481" s="726"/>
      <c r="EA1481" s="726"/>
      <c r="EB1481" s="726"/>
      <c r="EC1481" s="726"/>
      <c r="ED1481" s="726"/>
      <c r="EE1481" s="726"/>
      <c r="EF1481" s="726"/>
      <c r="EG1481" s="726"/>
      <c r="EH1481" s="726"/>
      <c r="EI1481" s="726"/>
      <c r="EJ1481" s="726"/>
      <c r="EK1481" s="726"/>
      <c r="EL1481" s="726"/>
      <c r="EM1481" s="726"/>
      <c r="EN1481" s="726"/>
      <c r="EO1481" s="726"/>
      <c r="EP1481" s="726"/>
      <c r="EQ1481" s="726"/>
      <c r="ER1481" s="726"/>
      <c r="ES1481" s="726"/>
      <c r="ET1481" s="726"/>
      <c r="EU1481" s="726"/>
      <c r="EV1481" s="726"/>
      <c r="EW1481" s="726"/>
      <c r="EX1481" s="726"/>
      <c r="EY1481" s="726"/>
      <c r="EZ1481" s="726"/>
      <c r="FA1481" s="726"/>
      <c r="FB1481" s="726"/>
      <c r="FC1481" s="726"/>
      <c r="FD1481" s="726"/>
      <c r="FE1481" s="726"/>
      <c r="FF1481" s="726"/>
      <c r="FG1481" s="726"/>
      <c r="FH1481" s="726"/>
      <c r="FI1481" s="726"/>
      <c r="FJ1481" s="726"/>
      <c r="FK1481" s="726"/>
      <c r="FL1481" s="726"/>
      <c r="FM1481" s="726"/>
      <c r="FN1481" s="726"/>
      <c r="FO1481" s="726"/>
      <c r="FP1481" s="726"/>
      <c r="FQ1481" s="726"/>
      <c r="FR1481" s="726"/>
      <c r="FS1481" s="726"/>
      <c r="FT1481" s="726"/>
      <c r="FU1481" s="726"/>
      <c r="FV1481" s="726"/>
      <c r="FW1481" s="726"/>
      <c r="FX1481" s="726"/>
      <c r="FY1481" s="726"/>
      <c r="FZ1481" s="726"/>
      <c r="GA1481" s="726"/>
      <c r="GB1481" s="726"/>
      <c r="GC1481" s="726"/>
      <c r="GD1481" s="726"/>
      <c r="GE1481" s="726"/>
      <c r="GF1481" s="726"/>
      <c r="GG1481" s="726"/>
      <c r="GH1481" s="726"/>
      <c r="GI1481" s="726"/>
      <c r="GJ1481" s="726"/>
      <c r="GK1481" s="726"/>
      <c r="GL1481" s="726"/>
      <c r="GM1481" s="726"/>
      <c r="GN1481" s="726"/>
      <c r="GO1481" s="726"/>
      <c r="GP1481" s="726"/>
      <c r="GQ1481" s="726"/>
      <c r="GR1481" s="726"/>
      <c r="GS1481" s="726"/>
      <c r="GT1481" s="726"/>
      <c r="GU1481" s="726"/>
      <c r="GV1481" s="726"/>
      <c r="GW1481" s="726"/>
      <c r="GX1481" s="726"/>
      <c r="GY1481" s="726"/>
      <c r="GZ1481" s="726"/>
      <c r="HA1481" s="726"/>
      <c r="HB1481" s="726"/>
      <c r="HC1481" s="726"/>
      <c r="HD1481" s="726"/>
      <c r="HE1481" s="726"/>
      <c r="HF1481" s="726"/>
      <c r="HG1481" s="726"/>
      <c r="HH1481" s="726"/>
      <c r="HI1481" s="726"/>
      <c r="HJ1481" s="726"/>
      <c r="HK1481" s="726"/>
      <c r="HL1481" s="726"/>
      <c r="HM1481" s="726"/>
      <c r="HN1481" s="726"/>
      <c r="HO1481" s="726"/>
      <c r="HP1481" s="726"/>
      <c r="HQ1481" s="726"/>
      <c r="HR1481" s="726"/>
      <c r="HS1481" s="726"/>
      <c r="HT1481" s="726"/>
      <c r="HU1481" s="726"/>
      <c r="HV1481" s="726"/>
      <c r="HW1481" s="726"/>
      <c r="HX1481" s="726"/>
      <c r="HY1481" s="726"/>
      <c r="HZ1481" s="726"/>
      <c r="IA1481" s="726"/>
      <c r="IB1481" s="726"/>
      <c r="IC1481" s="726"/>
      <c r="ID1481" s="726"/>
      <c r="IE1481" s="726"/>
      <c r="IF1481" s="726"/>
      <c r="IG1481" s="726"/>
      <c r="IH1481" s="726"/>
      <c r="II1481" s="726"/>
      <c r="IJ1481" s="726"/>
      <c r="IK1481" s="726"/>
      <c r="IL1481" s="726"/>
      <c r="IM1481" s="726"/>
      <c r="IN1481" s="726"/>
      <c r="IO1481" s="726"/>
      <c r="IP1481" s="726"/>
      <c r="IQ1481" s="726"/>
      <c r="IR1481" s="726"/>
      <c r="IS1481" s="726"/>
      <c r="IT1481" s="726"/>
      <c r="IU1481" s="726"/>
      <c r="IV1481" s="726"/>
    </row>
    <row r="1482" spans="1:256" s="725" customFormat="1" x14ac:dyDescent="0.3">
      <c r="A1482" s="771"/>
      <c r="B1482" s="759"/>
      <c r="C1482" s="773"/>
      <c r="D1482" s="758"/>
      <c r="E1482" s="764"/>
      <c r="F1482" s="706"/>
      <c r="G1482" s="726"/>
      <c r="H1482" s="726"/>
      <c r="I1482" s="726"/>
      <c r="J1482" s="726"/>
      <c r="K1482" s="726"/>
      <c r="L1482" s="726"/>
      <c r="M1482" s="726"/>
      <c r="N1482" s="726"/>
      <c r="O1482" s="726"/>
      <c r="P1482" s="726"/>
      <c r="Q1482" s="726"/>
      <c r="R1482" s="726"/>
      <c r="S1482" s="726"/>
      <c r="T1482" s="726"/>
      <c r="U1482" s="726"/>
      <c r="V1482" s="726"/>
      <c r="W1482" s="726"/>
      <c r="X1482" s="726"/>
      <c r="Y1482" s="726"/>
      <c r="Z1482" s="726"/>
      <c r="AA1482" s="726"/>
      <c r="AB1482" s="726"/>
      <c r="AC1482" s="726"/>
      <c r="AD1482" s="726"/>
      <c r="AE1482" s="726"/>
      <c r="AF1482" s="726"/>
      <c r="AG1482" s="726"/>
      <c r="AH1482" s="726"/>
      <c r="AI1482" s="726"/>
      <c r="AJ1482" s="726"/>
      <c r="AK1482" s="726"/>
      <c r="AL1482" s="726"/>
      <c r="AM1482" s="726"/>
      <c r="AN1482" s="726"/>
      <c r="AO1482" s="726"/>
      <c r="AP1482" s="726"/>
      <c r="AQ1482" s="726"/>
      <c r="AR1482" s="726"/>
      <c r="AS1482" s="726"/>
      <c r="AT1482" s="726"/>
      <c r="AU1482" s="726"/>
      <c r="AV1482" s="726"/>
      <c r="AW1482" s="726"/>
      <c r="AX1482" s="726"/>
      <c r="AY1482" s="726"/>
      <c r="AZ1482" s="726"/>
      <c r="BA1482" s="726"/>
      <c r="BB1482" s="726"/>
      <c r="BC1482" s="726"/>
      <c r="BD1482" s="726"/>
      <c r="BE1482" s="726"/>
      <c r="BF1482" s="726"/>
      <c r="BG1482" s="726"/>
      <c r="BH1482" s="726"/>
      <c r="BI1482" s="726"/>
      <c r="BJ1482" s="726"/>
      <c r="BK1482" s="726"/>
      <c r="BL1482" s="726"/>
      <c r="BM1482" s="726"/>
      <c r="BN1482" s="726"/>
      <c r="BO1482" s="726"/>
      <c r="BP1482" s="726"/>
      <c r="BQ1482" s="726"/>
      <c r="BR1482" s="726"/>
      <c r="BS1482" s="726"/>
      <c r="BT1482" s="726"/>
      <c r="BU1482" s="726"/>
      <c r="BV1482" s="726"/>
      <c r="BW1482" s="726"/>
      <c r="BX1482" s="726"/>
      <c r="BY1482" s="726"/>
      <c r="BZ1482" s="726"/>
      <c r="CA1482" s="726"/>
      <c r="CB1482" s="726"/>
      <c r="CC1482" s="726"/>
      <c r="CD1482" s="726"/>
      <c r="CE1482" s="726"/>
      <c r="CF1482" s="726"/>
      <c r="CG1482" s="726"/>
      <c r="CH1482" s="726"/>
      <c r="CI1482" s="726"/>
      <c r="CJ1482" s="726"/>
      <c r="CK1482" s="726"/>
      <c r="CL1482" s="726"/>
      <c r="CM1482" s="726"/>
      <c r="CN1482" s="726"/>
      <c r="CO1482" s="726"/>
      <c r="CP1482" s="726"/>
      <c r="CQ1482" s="726"/>
      <c r="CR1482" s="726"/>
      <c r="CS1482" s="726"/>
      <c r="CT1482" s="726"/>
      <c r="CU1482" s="726"/>
      <c r="CV1482" s="726"/>
      <c r="CW1482" s="726"/>
      <c r="CX1482" s="726"/>
      <c r="CY1482" s="726"/>
      <c r="CZ1482" s="726"/>
      <c r="DA1482" s="726"/>
      <c r="DB1482" s="726"/>
      <c r="DC1482" s="726"/>
      <c r="DD1482" s="726"/>
      <c r="DE1482" s="726"/>
      <c r="DF1482" s="726"/>
      <c r="DG1482" s="726"/>
      <c r="DH1482" s="726"/>
      <c r="DI1482" s="726"/>
      <c r="DJ1482" s="726"/>
      <c r="DK1482" s="726"/>
      <c r="DL1482" s="726"/>
      <c r="DM1482" s="726"/>
      <c r="DN1482" s="726"/>
      <c r="DO1482" s="726"/>
      <c r="DP1482" s="726"/>
      <c r="DQ1482" s="726"/>
      <c r="DR1482" s="726"/>
      <c r="DS1482" s="726"/>
      <c r="DT1482" s="726"/>
      <c r="DU1482" s="726"/>
      <c r="DV1482" s="726"/>
      <c r="DW1482" s="726"/>
      <c r="DX1482" s="726"/>
      <c r="DY1482" s="726"/>
      <c r="DZ1482" s="726"/>
      <c r="EA1482" s="726"/>
      <c r="EB1482" s="726"/>
      <c r="EC1482" s="726"/>
      <c r="ED1482" s="726"/>
      <c r="EE1482" s="726"/>
      <c r="EF1482" s="726"/>
      <c r="EG1482" s="726"/>
      <c r="EH1482" s="726"/>
      <c r="EI1482" s="726"/>
      <c r="EJ1482" s="726"/>
      <c r="EK1482" s="726"/>
      <c r="EL1482" s="726"/>
      <c r="EM1482" s="726"/>
      <c r="EN1482" s="726"/>
      <c r="EO1482" s="726"/>
      <c r="EP1482" s="726"/>
      <c r="EQ1482" s="726"/>
      <c r="ER1482" s="726"/>
      <c r="ES1482" s="726"/>
      <c r="ET1482" s="726"/>
      <c r="EU1482" s="726"/>
      <c r="EV1482" s="726"/>
      <c r="EW1482" s="726"/>
      <c r="EX1482" s="726"/>
      <c r="EY1482" s="726"/>
      <c r="EZ1482" s="726"/>
      <c r="FA1482" s="726"/>
      <c r="FB1482" s="726"/>
      <c r="FC1482" s="726"/>
      <c r="FD1482" s="726"/>
      <c r="FE1482" s="726"/>
      <c r="FF1482" s="726"/>
      <c r="FG1482" s="726"/>
      <c r="FH1482" s="726"/>
      <c r="FI1482" s="726"/>
      <c r="FJ1482" s="726"/>
      <c r="FK1482" s="726"/>
      <c r="FL1482" s="726"/>
      <c r="FM1482" s="726"/>
      <c r="FN1482" s="726"/>
      <c r="FO1482" s="726"/>
      <c r="FP1482" s="726"/>
      <c r="FQ1482" s="726"/>
      <c r="FR1482" s="726"/>
      <c r="FS1482" s="726"/>
      <c r="FT1482" s="726"/>
      <c r="FU1482" s="726"/>
      <c r="FV1482" s="726"/>
      <c r="FW1482" s="726"/>
      <c r="FX1482" s="726"/>
      <c r="FY1482" s="726"/>
      <c r="FZ1482" s="726"/>
      <c r="GA1482" s="726"/>
      <c r="GB1482" s="726"/>
      <c r="GC1482" s="726"/>
      <c r="GD1482" s="726"/>
      <c r="GE1482" s="726"/>
      <c r="GF1482" s="726"/>
      <c r="GG1482" s="726"/>
      <c r="GH1482" s="726"/>
      <c r="GI1482" s="726"/>
      <c r="GJ1482" s="726"/>
      <c r="GK1482" s="726"/>
      <c r="GL1482" s="726"/>
      <c r="GM1482" s="726"/>
      <c r="GN1482" s="726"/>
      <c r="GO1482" s="726"/>
      <c r="GP1482" s="726"/>
      <c r="GQ1482" s="726"/>
      <c r="GR1482" s="726"/>
      <c r="GS1482" s="726"/>
      <c r="GT1482" s="726"/>
      <c r="GU1482" s="726"/>
      <c r="GV1482" s="726"/>
      <c r="GW1482" s="726"/>
      <c r="GX1482" s="726"/>
      <c r="GY1482" s="726"/>
      <c r="GZ1482" s="726"/>
      <c r="HA1482" s="726"/>
      <c r="HB1482" s="726"/>
      <c r="HC1482" s="726"/>
      <c r="HD1482" s="726"/>
      <c r="HE1482" s="726"/>
      <c r="HF1482" s="726"/>
      <c r="HG1482" s="726"/>
      <c r="HH1482" s="726"/>
      <c r="HI1482" s="726"/>
      <c r="HJ1482" s="726"/>
      <c r="HK1482" s="726"/>
      <c r="HL1482" s="726"/>
      <c r="HM1482" s="726"/>
      <c r="HN1482" s="726"/>
      <c r="HO1482" s="726"/>
      <c r="HP1482" s="726"/>
      <c r="HQ1482" s="726"/>
      <c r="HR1482" s="726"/>
      <c r="HS1482" s="726"/>
      <c r="HT1482" s="726"/>
      <c r="HU1482" s="726"/>
      <c r="HV1482" s="726"/>
      <c r="HW1482" s="726"/>
      <c r="HX1482" s="726"/>
      <c r="HY1482" s="726"/>
      <c r="HZ1482" s="726"/>
      <c r="IA1482" s="726"/>
      <c r="IB1482" s="726"/>
      <c r="IC1482" s="726"/>
      <c r="ID1482" s="726"/>
      <c r="IE1482" s="726"/>
      <c r="IF1482" s="726"/>
      <c r="IG1482" s="726"/>
      <c r="IH1482" s="726"/>
      <c r="II1482" s="726"/>
      <c r="IJ1482" s="726"/>
      <c r="IK1482" s="726"/>
      <c r="IL1482" s="726"/>
      <c r="IM1482" s="726"/>
      <c r="IN1482" s="726"/>
      <c r="IO1482" s="726"/>
      <c r="IP1482" s="726"/>
      <c r="IQ1482" s="726"/>
      <c r="IR1482" s="726"/>
      <c r="IS1482" s="726"/>
      <c r="IT1482" s="726"/>
      <c r="IU1482" s="726"/>
      <c r="IV1482" s="726"/>
    </row>
    <row r="1483" spans="1:256" s="725" customFormat="1" ht="28.5" x14ac:dyDescent="0.3">
      <c r="A1483" s="558"/>
      <c r="B1483" s="562" t="s">
        <v>426</v>
      </c>
      <c r="C1483" s="771"/>
      <c r="D1483" s="747"/>
      <c r="E1483" s="764"/>
      <c r="F1483" s="706"/>
      <c r="G1483" s="726"/>
      <c r="H1483" s="726"/>
      <c r="I1483" s="726"/>
      <c r="J1483" s="726"/>
      <c r="K1483" s="726"/>
      <c r="L1483" s="726"/>
      <c r="M1483" s="726"/>
      <c r="N1483" s="726"/>
      <c r="O1483" s="726"/>
      <c r="P1483" s="726"/>
      <c r="Q1483" s="726"/>
      <c r="R1483" s="726"/>
      <c r="S1483" s="726"/>
      <c r="T1483" s="726"/>
      <c r="U1483" s="726"/>
      <c r="V1483" s="726"/>
      <c r="W1483" s="726"/>
      <c r="X1483" s="726"/>
      <c r="Y1483" s="726"/>
      <c r="Z1483" s="726"/>
      <c r="AA1483" s="726"/>
      <c r="AB1483" s="726"/>
      <c r="AC1483" s="726"/>
      <c r="AD1483" s="726"/>
      <c r="AE1483" s="726"/>
      <c r="AF1483" s="726"/>
      <c r="AG1483" s="726"/>
      <c r="AH1483" s="726"/>
      <c r="AI1483" s="726"/>
      <c r="AJ1483" s="726"/>
      <c r="AK1483" s="726"/>
      <c r="AL1483" s="726"/>
      <c r="AM1483" s="726"/>
      <c r="AN1483" s="726"/>
      <c r="AO1483" s="726"/>
      <c r="AP1483" s="726"/>
      <c r="AQ1483" s="726"/>
      <c r="AR1483" s="726"/>
      <c r="AS1483" s="726"/>
      <c r="AT1483" s="726"/>
      <c r="AU1483" s="726"/>
      <c r="AV1483" s="726"/>
      <c r="AW1483" s="726"/>
      <c r="AX1483" s="726"/>
      <c r="AY1483" s="726"/>
      <c r="AZ1483" s="726"/>
      <c r="BA1483" s="726"/>
      <c r="BB1483" s="726"/>
      <c r="BC1483" s="726"/>
      <c r="BD1483" s="726"/>
      <c r="BE1483" s="726"/>
      <c r="BF1483" s="726"/>
      <c r="BG1483" s="726"/>
      <c r="BH1483" s="726"/>
      <c r="BI1483" s="726"/>
      <c r="BJ1483" s="726"/>
      <c r="BK1483" s="726"/>
      <c r="BL1483" s="726"/>
      <c r="BM1483" s="726"/>
      <c r="BN1483" s="726"/>
      <c r="BO1483" s="726"/>
      <c r="BP1483" s="726"/>
      <c r="BQ1483" s="726"/>
      <c r="BR1483" s="726"/>
      <c r="BS1483" s="726"/>
      <c r="BT1483" s="726"/>
      <c r="BU1483" s="726"/>
      <c r="BV1483" s="726"/>
      <c r="BW1483" s="726"/>
      <c r="BX1483" s="726"/>
      <c r="BY1483" s="726"/>
      <c r="BZ1483" s="726"/>
      <c r="CA1483" s="726"/>
      <c r="CB1483" s="726"/>
      <c r="CC1483" s="726"/>
      <c r="CD1483" s="726"/>
      <c r="CE1483" s="726"/>
      <c r="CF1483" s="726"/>
      <c r="CG1483" s="726"/>
      <c r="CH1483" s="726"/>
      <c r="CI1483" s="726"/>
      <c r="CJ1483" s="726"/>
      <c r="CK1483" s="726"/>
      <c r="CL1483" s="726"/>
      <c r="CM1483" s="726"/>
      <c r="CN1483" s="726"/>
      <c r="CO1483" s="726"/>
      <c r="CP1483" s="726"/>
      <c r="CQ1483" s="726"/>
      <c r="CR1483" s="726"/>
      <c r="CS1483" s="726"/>
      <c r="CT1483" s="726"/>
      <c r="CU1483" s="726"/>
      <c r="CV1483" s="726"/>
      <c r="CW1483" s="726"/>
      <c r="CX1483" s="726"/>
      <c r="CY1483" s="726"/>
      <c r="CZ1483" s="726"/>
      <c r="DA1483" s="726"/>
      <c r="DB1483" s="726"/>
      <c r="DC1483" s="726"/>
      <c r="DD1483" s="726"/>
      <c r="DE1483" s="726"/>
      <c r="DF1483" s="726"/>
      <c r="DG1483" s="726"/>
      <c r="DH1483" s="726"/>
      <c r="DI1483" s="726"/>
      <c r="DJ1483" s="726"/>
      <c r="DK1483" s="726"/>
      <c r="DL1483" s="726"/>
      <c r="DM1483" s="726"/>
      <c r="DN1483" s="726"/>
      <c r="DO1483" s="726"/>
      <c r="DP1483" s="726"/>
      <c r="DQ1483" s="726"/>
      <c r="DR1483" s="726"/>
      <c r="DS1483" s="726"/>
      <c r="DT1483" s="726"/>
      <c r="DU1483" s="726"/>
      <c r="DV1483" s="726"/>
      <c r="DW1483" s="726"/>
      <c r="DX1483" s="726"/>
      <c r="DY1483" s="726"/>
      <c r="DZ1483" s="726"/>
      <c r="EA1483" s="726"/>
      <c r="EB1483" s="726"/>
      <c r="EC1483" s="726"/>
      <c r="ED1483" s="726"/>
      <c r="EE1483" s="726"/>
      <c r="EF1483" s="726"/>
      <c r="EG1483" s="726"/>
      <c r="EH1483" s="726"/>
      <c r="EI1483" s="726"/>
      <c r="EJ1483" s="726"/>
      <c r="EK1483" s="726"/>
      <c r="EL1483" s="726"/>
      <c r="EM1483" s="726"/>
      <c r="EN1483" s="726"/>
      <c r="EO1483" s="726"/>
      <c r="EP1483" s="726"/>
      <c r="EQ1483" s="726"/>
      <c r="ER1483" s="726"/>
      <c r="ES1483" s="726"/>
      <c r="ET1483" s="726"/>
      <c r="EU1483" s="726"/>
      <c r="EV1483" s="726"/>
      <c r="EW1483" s="726"/>
      <c r="EX1483" s="726"/>
      <c r="EY1483" s="726"/>
      <c r="EZ1483" s="726"/>
      <c r="FA1483" s="726"/>
      <c r="FB1483" s="726"/>
      <c r="FC1483" s="726"/>
      <c r="FD1483" s="726"/>
      <c r="FE1483" s="726"/>
      <c r="FF1483" s="726"/>
      <c r="FG1483" s="726"/>
      <c r="FH1483" s="726"/>
      <c r="FI1483" s="726"/>
      <c r="FJ1483" s="726"/>
      <c r="FK1483" s="726"/>
      <c r="FL1483" s="726"/>
      <c r="FM1483" s="726"/>
      <c r="FN1483" s="726"/>
      <c r="FO1483" s="726"/>
      <c r="FP1483" s="726"/>
      <c r="FQ1483" s="726"/>
      <c r="FR1483" s="726"/>
      <c r="FS1483" s="726"/>
      <c r="FT1483" s="726"/>
      <c r="FU1483" s="726"/>
      <c r="FV1483" s="726"/>
      <c r="FW1483" s="726"/>
      <c r="FX1483" s="726"/>
      <c r="FY1483" s="726"/>
      <c r="FZ1483" s="726"/>
      <c r="GA1483" s="726"/>
      <c r="GB1483" s="726"/>
      <c r="GC1483" s="726"/>
      <c r="GD1483" s="726"/>
      <c r="GE1483" s="726"/>
      <c r="GF1483" s="726"/>
      <c r="GG1483" s="726"/>
      <c r="GH1483" s="726"/>
      <c r="GI1483" s="726"/>
      <c r="GJ1483" s="726"/>
      <c r="GK1483" s="726"/>
      <c r="GL1483" s="726"/>
      <c r="GM1483" s="726"/>
      <c r="GN1483" s="726"/>
      <c r="GO1483" s="726"/>
      <c r="GP1483" s="726"/>
      <c r="GQ1483" s="726"/>
      <c r="GR1483" s="726"/>
      <c r="GS1483" s="726"/>
      <c r="GT1483" s="726"/>
      <c r="GU1483" s="726"/>
      <c r="GV1483" s="726"/>
      <c r="GW1483" s="726"/>
      <c r="GX1483" s="726"/>
      <c r="GY1483" s="726"/>
      <c r="GZ1483" s="726"/>
      <c r="HA1483" s="726"/>
      <c r="HB1483" s="726"/>
      <c r="HC1483" s="726"/>
      <c r="HD1483" s="726"/>
      <c r="HE1483" s="726"/>
      <c r="HF1483" s="726"/>
      <c r="HG1483" s="726"/>
      <c r="HH1483" s="726"/>
      <c r="HI1483" s="726"/>
      <c r="HJ1483" s="726"/>
      <c r="HK1483" s="726"/>
      <c r="HL1483" s="726"/>
      <c r="HM1483" s="726"/>
      <c r="HN1483" s="726"/>
      <c r="HO1483" s="726"/>
      <c r="HP1483" s="726"/>
      <c r="HQ1483" s="726"/>
      <c r="HR1483" s="726"/>
      <c r="HS1483" s="726"/>
      <c r="HT1483" s="726"/>
      <c r="HU1483" s="726"/>
      <c r="HV1483" s="726"/>
      <c r="HW1483" s="726"/>
      <c r="HX1483" s="726"/>
      <c r="HY1483" s="726"/>
      <c r="HZ1483" s="726"/>
      <c r="IA1483" s="726"/>
      <c r="IB1483" s="726"/>
      <c r="IC1483" s="726"/>
      <c r="ID1483" s="726"/>
      <c r="IE1483" s="726"/>
      <c r="IF1483" s="726"/>
      <c r="IG1483" s="726"/>
      <c r="IH1483" s="726"/>
      <c r="II1483" s="726"/>
      <c r="IJ1483" s="726"/>
      <c r="IK1483" s="726"/>
      <c r="IL1483" s="726"/>
      <c r="IM1483" s="726"/>
      <c r="IN1483" s="726"/>
      <c r="IO1483" s="726"/>
      <c r="IP1483" s="726"/>
      <c r="IQ1483" s="726"/>
      <c r="IR1483" s="726"/>
      <c r="IS1483" s="726"/>
      <c r="IT1483" s="726"/>
      <c r="IU1483" s="726"/>
      <c r="IV1483" s="726"/>
    </row>
    <row r="1484" spans="1:256" s="725" customFormat="1" x14ac:dyDescent="0.3">
      <c r="A1484" s="558"/>
      <c r="B1484" s="782"/>
      <c r="C1484" s="773" t="s">
        <v>0</v>
      </c>
      <c r="D1484" s="747"/>
      <c r="E1484" s="764"/>
      <c r="F1484" s="706"/>
      <c r="G1484" s="726"/>
      <c r="H1484" s="726"/>
      <c r="I1484" s="726"/>
      <c r="J1484" s="726"/>
      <c r="K1484" s="726"/>
      <c r="L1484" s="726"/>
      <c r="M1484" s="726"/>
      <c r="N1484" s="726"/>
      <c r="O1484" s="726"/>
      <c r="P1484" s="726"/>
      <c r="Q1484" s="726"/>
      <c r="R1484" s="726"/>
      <c r="S1484" s="726"/>
      <c r="T1484" s="726"/>
      <c r="U1484" s="726"/>
      <c r="V1484" s="726"/>
      <c r="W1484" s="726"/>
      <c r="X1484" s="726"/>
      <c r="Y1484" s="726"/>
      <c r="Z1484" s="726"/>
      <c r="AA1484" s="726"/>
      <c r="AB1484" s="726"/>
      <c r="AC1484" s="726"/>
      <c r="AD1484" s="726"/>
      <c r="AE1484" s="726"/>
      <c r="AF1484" s="726"/>
      <c r="AG1484" s="726"/>
      <c r="AH1484" s="726"/>
      <c r="AI1484" s="726"/>
      <c r="AJ1484" s="726"/>
      <c r="AK1484" s="726"/>
      <c r="AL1484" s="726"/>
      <c r="AM1484" s="726"/>
      <c r="AN1484" s="726"/>
      <c r="AO1484" s="726"/>
      <c r="AP1484" s="726"/>
      <c r="AQ1484" s="726"/>
      <c r="AR1484" s="726"/>
      <c r="AS1484" s="726"/>
      <c r="AT1484" s="726"/>
      <c r="AU1484" s="726"/>
      <c r="AV1484" s="726"/>
      <c r="AW1484" s="726"/>
      <c r="AX1484" s="726"/>
      <c r="AY1484" s="726"/>
      <c r="AZ1484" s="726"/>
      <c r="BA1484" s="726"/>
      <c r="BB1484" s="726"/>
      <c r="BC1484" s="726"/>
      <c r="BD1484" s="726"/>
      <c r="BE1484" s="726"/>
      <c r="BF1484" s="726"/>
      <c r="BG1484" s="726"/>
      <c r="BH1484" s="726"/>
      <c r="BI1484" s="726"/>
      <c r="BJ1484" s="726"/>
      <c r="BK1484" s="726"/>
      <c r="BL1484" s="726"/>
      <c r="BM1484" s="726"/>
      <c r="BN1484" s="726"/>
      <c r="BO1484" s="726"/>
      <c r="BP1484" s="726"/>
      <c r="BQ1484" s="726"/>
      <c r="BR1484" s="726"/>
      <c r="BS1484" s="726"/>
      <c r="BT1484" s="726"/>
      <c r="BU1484" s="726"/>
      <c r="BV1484" s="726"/>
      <c r="BW1484" s="726"/>
      <c r="BX1484" s="726"/>
      <c r="BY1484" s="726"/>
      <c r="BZ1484" s="726"/>
      <c r="CA1484" s="726"/>
      <c r="CB1484" s="726"/>
      <c r="CC1484" s="726"/>
      <c r="CD1484" s="726"/>
      <c r="CE1484" s="726"/>
      <c r="CF1484" s="726"/>
      <c r="CG1484" s="726"/>
      <c r="CH1484" s="726"/>
      <c r="CI1484" s="726"/>
      <c r="CJ1484" s="726"/>
      <c r="CK1484" s="726"/>
      <c r="CL1484" s="726"/>
      <c r="CM1484" s="726"/>
      <c r="CN1484" s="726"/>
      <c r="CO1484" s="726"/>
      <c r="CP1484" s="726"/>
      <c r="CQ1484" s="726"/>
      <c r="CR1484" s="726"/>
      <c r="CS1484" s="726"/>
      <c r="CT1484" s="726"/>
      <c r="CU1484" s="726"/>
      <c r="CV1484" s="726"/>
      <c r="CW1484" s="726"/>
      <c r="CX1484" s="726"/>
      <c r="CY1484" s="726"/>
      <c r="CZ1484" s="726"/>
      <c r="DA1484" s="726"/>
      <c r="DB1484" s="726"/>
      <c r="DC1484" s="726"/>
      <c r="DD1484" s="726"/>
      <c r="DE1484" s="726"/>
      <c r="DF1484" s="726"/>
      <c r="DG1484" s="726"/>
      <c r="DH1484" s="726"/>
      <c r="DI1484" s="726"/>
      <c r="DJ1484" s="726"/>
      <c r="DK1484" s="726"/>
      <c r="DL1484" s="726"/>
      <c r="DM1484" s="726"/>
      <c r="DN1484" s="726"/>
      <c r="DO1484" s="726"/>
      <c r="DP1484" s="726"/>
      <c r="DQ1484" s="726"/>
      <c r="DR1484" s="726"/>
      <c r="DS1484" s="726"/>
      <c r="DT1484" s="726"/>
      <c r="DU1484" s="726"/>
      <c r="DV1484" s="726"/>
      <c r="DW1484" s="726"/>
      <c r="DX1484" s="726"/>
      <c r="DY1484" s="726"/>
      <c r="DZ1484" s="726"/>
      <c r="EA1484" s="726"/>
      <c r="EB1484" s="726"/>
      <c r="EC1484" s="726"/>
      <c r="ED1484" s="726"/>
      <c r="EE1484" s="726"/>
      <c r="EF1484" s="726"/>
      <c r="EG1484" s="726"/>
      <c r="EH1484" s="726"/>
      <c r="EI1484" s="726"/>
      <c r="EJ1484" s="726"/>
      <c r="EK1484" s="726"/>
      <c r="EL1484" s="726"/>
      <c r="EM1484" s="726"/>
      <c r="EN1484" s="726"/>
      <c r="EO1484" s="726"/>
      <c r="EP1484" s="726"/>
      <c r="EQ1484" s="726"/>
      <c r="ER1484" s="726"/>
      <c r="ES1484" s="726"/>
      <c r="ET1484" s="726"/>
      <c r="EU1484" s="726"/>
      <c r="EV1484" s="726"/>
      <c r="EW1484" s="726"/>
      <c r="EX1484" s="726"/>
      <c r="EY1484" s="726"/>
      <c r="EZ1484" s="726"/>
      <c r="FA1484" s="726"/>
      <c r="FB1484" s="726"/>
      <c r="FC1484" s="726"/>
      <c r="FD1484" s="726"/>
      <c r="FE1484" s="726"/>
      <c r="FF1484" s="726"/>
      <c r="FG1484" s="726"/>
      <c r="FH1484" s="726"/>
      <c r="FI1484" s="726"/>
      <c r="FJ1484" s="726"/>
      <c r="FK1484" s="726"/>
      <c r="FL1484" s="726"/>
      <c r="FM1484" s="726"/>
      <c r="FN1484" s="726"/>
      <c r="FO1484" s="726"/>
      <c r="FP1484" s="726"/>
      <c r="FQ1484" s="726"/>
      <c r="FR1484" s="726"/>
      <c r="FS1484" s="726"/>
      <c r="FT1484" s="726"/>
      <c r="FU1484" s="726"/>
      <c r="FV1484" s="726"/>
      <c r="FW1484" s="726"/>
      <c r="FX1484" s="726"/>
      <c r="FY1484" s="726"/>
      <c r="FZ1484" s="726"/>
      <c r="GA1484" s="726"/>
      <c r="GB1484" s="726"/>
      <c r="GC1484" s="726"/>
      <c r="GD1484" s="726"/>
      <c r="GE1484" s="726"/>
      <c r="GF1484" s="726"/>
      <c r="GG1484" s="726"/>
      <c r="GH1484" s="726"/>
      <c r="GI1484" s="726"/>
      <c r="GJ1484" s="726"/>
      <c r="GK1484" s="726"/>
      <c r="GL1484" s="726"/>
      <c r="GM1484" s="726"/>
      <c r="GN1484" s="726"/>
      <c r="GO1484" s="726"/>
      <c r="GP1484" s="726"/>
      <c r="GQ1484" s="726"/>
      <c r="GR1484" s="726"/>
      <c r="GS1484" s="726"/>
      <c r="GT1484" s="726"/>
      <c r="GU1484" s="726"/>
      <c r="GV1484" s="726"/>
      <c r="GW1484" s="726"/>
      <c r="GX1484" s="726"/>
      <c r="GY1484" s="726"/>
      <c r="GZ1484" s="726"/>
      <c r="HA1484" s="726"/>
      <c r="HB1484" s="726"/>
      <c r="HC1484" s="726"/>
      <c r="HD1484" s="726"/>
      <c r="HE1484" s="726"/>
      <c r="HF1484" s="726"/>
      <c r="HG1484" s="726"/>
      <c r="HH1484" s="726"/>
      <c r="HI1484" s="726"/>
      <c r="HJ1484" s="726"/>
      <c r="HK1484" s="726"/>
      <c r="HL1484" s="726"/>
      <c r="HM1484" s="726"/>
      <c r="HN1484" s="726"/>
      <c r="HO1484" s="726"/>
      <c r="HP1484" s="726"/>
      <c r="HQ1484" s="726"/>
      <c r="HR1484" s="726"/>
      <c r="HS1484" s="726"/>
      <c r="HT1484" s="726"/>
      <c r="HU1484" s="726"/>
      <c r="HV1484" s="726"/>
      <c r="HW1484" s="726"/>
      <c r="HX1484" s="726"/>
      <c r="HY1484" s="726"/>
      <c r="HZ1484" s="726"/>
      <c r="IA1484" s="726"/>
      <c r="IB1484" s="726"/>
      <c r="IC1484" s="726"/>
      <c r="ID1484" s="726"/>
      <c r="IE1484" s="726"/>
      <c r="IF1484" s="726"/>
      <c r="IG1484" s="726"/>
      <c r="IH1484" s="726"/>
      <c r="II1484" s="726"/>
      <c r="IJ1484" s="726"/>
      <c r="IK1484" s="726"/>
      <c r="IL1484" s="726"/>
      <c r="IM1484" s="726"/>
      <c r="IN1484" s="726"/>
      <c r="IO1484" s="726"/>
      <c r="IP1484" s="726"/>
      <c r="IQ1484" s="726"/>
      <c r="IR1484" s="726"/>
      <c r="IS1484" s="726"/>
      <c r="IT1484" s="726"/>
      <c r="IU1484" s="726"/>
      <c r="IV1484" s="726"/>
    </row>
    <row r="1485" spans="1:256" s="725" customFormat="1" ht="42.75" x14ac:dyDescent="0.3">
      <c r="A1485" s="755" t="s">
        <v>22</v>
      </c>
      <c r="B1485" s="553" t="s">
        <v>427</v>
      </c>
      <c r="C1485" s="558" t="s">
        <v>26</v>
      </c>
      <c r="D1485" s="747">
        <v>43</v>
      </c>
      <c r="E1485" s="490"/>
      <c r="F1485" s="490">
        <f>+E1485*D1485</f>
        <v>0</v>
      </c>
      <c r="G1485" s="726"/>
      <c r="H1485" s="726"/>
      <c r="I1485" s="726"/>
      <c r="J1485" s="726"/>
      <c r="K1485" s="726"/>
      <c r="L1485" s="726"/>
      <c r="M1485" s="726"/>
      <c r="N1485" s="726"/>
      <c r="O1485" s="726"/>
      <c r="P1485" s="726"/>
      <c r="Q1485" s="726"/>
      <c r="R1485" s="726"/>
      <c r="S1485" s="726"/>
      <c r="T1485" s="726"/>
      <c r="U1485" s="726"/>
      <c r="V1485" s="726"/>
      <c r="W1485" s="726"/>
      <c r="X1485" s="726"/>
      <c r="Y1485" s="726"/>
      <c r="Z1485" s="726"/>
      <c r="AA1485" s="726"/>
      <c r="AB1485" s="726"/>
      <c r="AC1485" s="726"/>
      <c r="AD1485" s="726"/>
      <c r="AE1485" s="726"/>
      <c r="AF1485" s="726"/>
      <c r="AG1485" s="726"/>
      <c r="AH1485" s="726"/>
      <c r="AI1485" s="726"/>
      <c r="AJ1485" s="726"/>
      <c r="AK1485" s="726"/>
      <c r="AL1485" s="726"/>
      <c r="AM1485" s="726"/>
      <c r="AN1485" s="726"/>
      <c r="AO1485" s="726"/>
      <c r="AP1485" s="726"/>
      <c r="AQ1485" s="726"/>
      <c r="AR1485" s="726"/>
      <c r="AS1485" s="726"/>
      <c r="AT1485" s="726"/>
      <c r="AU1485" s="726"/>
      <c r="AV1485" s="726"/>
      <c r="AW1485" s="726"/>
      <c r="AX1485" s="726"/>
      <c r="AY1485" s="726"/>
      <c r="AZ1485" s="726"/>
      <c r="BA1485" s="726"/>
      <c r="BB1485" s="726"/>
      <c r="BC1485" s="726"/>
      <c r="BD1485" s="726"/>
      <c r="BE1485" s="726"/>
      <c r="BF1485" s="726"/>
      <c r="BG1485" s="726"/>
      <c r="BH1485" s="726"/>
      <c r="BI1485" s="726"/>
      <c r="BJ1485" s="726"/>
      <c r="BK1485" s="726"/>
      <c r="BL1485" s="726"/>
      <c r="BM1485" s="726"/>
      <c r="BN1485" s="726"/>
      <c r="BO1485" s="726"/>
      <c r="BP1485" s="726"/>
      <c r="BQ1485" s="726"/>
      <c r="BR1485" s="726"/>
      <c r="BS1485" s="726"/>
      <c r="BT1485" s="726"/>
      <c r="BU1485" s="726"/>
      <c r="BV1485" s="726"/>
      <c r="BW1485" s="726"/>
      <c r="BX1485" s="726"/>
      <c r="BY1485" s="726"/>
      <c r="BZ1485" s="726"/>
      <c r="CA1485" s="726"/>
      <c r="CB1485" s="726"/>
      <c r="CC1485" s="726"/>
      <c r="CD1485" s="726"/>
      <c r="CE1485" s="726"/>
      <c r="CF1485" s="726"/>
      <c r="CG1485" s="726"/>
      <c r="CH1485" s="726"/>
      <c r="CI1485" s="726"/>
      <c r="CJ1485" s="726"/>
      <c r="CK1485" s="726"/>
      <c r="CL1485" s="726"/>
      <c r="CM1485" s="726"/>
      <c r="CN1485" s="726"/>
      <c r="CO1485" s="726"/>
      <c r="CP1485" s="726"/>
      <c r="CQ1485" s="726"/>
      <c r="CR1485" s="726"/>
      <c r="CS1485" s="726"/>
      <c r="CT1485" s="726"/>
      <c r="CU1485" s="726"/>
      <c r="CV1485" s="726"/>
      <c r="CW1485" s="726"/>
      <c r="CX1485" s="726"/>
      <c r="CY1485" s="726"/>
      <c r="CZ1485" s="726"/>
      <c r="DA1485" s="726"/>
      <c r="DB1485" s="726"/>
      <c r="DC1485" s="726"/>
      <c r="DD1485" s="726"/>
      <c r="DE1485" s="726"/>
      <c r="DF1485" s="726"/>
      <c r="DG1485" s="726"/>
      <c r="DH1485" s="726"/>
      <c r="DI1485" s="726"/>
      <c r="DJ1485" s="726"/>
      <c r="DK1485" s="726"/>
      <c r="DL1485" s="726"/>
      <c r="DM1485" s="726"/>
      <c r="DN1485" s="726"/>
      <c r="DO1485" s="726"/>
      <c r="DP1485" s="726"/>
      <c r="DQ1485" s="726"/>
      <c r="DR1485" s="726"/>
      <c r="DS1485" s="726"/>
      <c r="DT1485" s="726"/>
      <c r="DU1485" s="726"/>
      <c r="DV1485" s="726"/>
      <c r="DW1485" s="726"/>
      <c r="DX1485" s="726"/>
      <c r="DY1485" s="726"/>
      <c r="DZ1485" s="726"/>
      <c r="EA1485" s="726"/>
      <c r="EB1485" s="726"/>
      <c r="EC1485" s="726"/>
      <c r="ED1485" s="726"/>
      <c r="EE1485" s="726"/>
      <c r="EF1485" s="726"/>
      <c r="EG1485" s="726"/>
      <c r="EH1485" s="726"/>
      <c r="EI1485" s="726"/>
      <c r="EJ1485" s="726"/>
      <c r="EK1485" s="726"/>
      <c r="EL1485" s="726"/>
      <c r="EM1485" s="726"/>
      <c r="EN1485" s="726"/>
      <c r="EO1485" s="726"/>
      <c r="EP1485" s="726"/>
      <c r="EQ1485" s="726"/>
      <c r="ER1485" s="726"/>
      <c r="ES1485" s="726"/>
      <c r="ET1485" s="726"/>
      <c r="EU1485" s="726"/>
      <c r="EV1485" s="726"/>
      <c r="EW1485" s="726"/>
      <c r="EX1485" s="726"/>
      <c r="EY1485" s="726"/>
      <c r="EZ1485" s="726"/>
      <c r="FA1485" s="726"/>
      <c r="FB1485" s="726"/>
      <c r="FC1485" s="726"/>
      <c r="FD1485" s="726"/>
      <c r="FE1485" s="726"/>
      <c r="FF1485" s="726"/>
      <c r="FG1485" s="726"/>
      <c r="FH1485" s="726"/>
      <c r="FI1485" s="726"/>
      <c r="FJ1485" s="726"/>
      <c r="FK1485" s="726"/>
      <c r="FL1485" s="726"/>
      <c r="FM1485" s="726"/>
      <c r="FN1485" s="726"/>
      <c r="FO1485" s="726"/>
      <c r="FP1485" s="726"/>
      <c r="FQ1485" s="726"/>
      <c r="FR1485" s="726"/>
      <c r="FS1485" s="726"/>
      <c r="FT1485" s="726"/>
      <c r="FU1485" s="726"/>
      <c r="FV1485" s="726"/>
      <c r="FW1485" s="726"/>
      <c r="FX1485" s="726"/>
      <c r="FY1485" s="726"/>
      <c r="FZ1485" s="726"/>
      <c r="GA1485" s="726"/>
      <c r="GB1485" s="726"/>
      <c r="GC1485" s="726"/>
      <c r="GD1485" s="726"/>
      <c r="GE1485" s="726"/>
      <c r="GF1485" s="726"/>
      <c r="GG1485" s="726"/>
      <c r="GH1485" s="726"/>
      <c r="GI1485" s="726"/>
      <c r="GJ1485" s="726"/>
      <c r="GK1485" s="726"/>
      <c r="GL1485" s="726"/>
      <c r="GM1485" s="726"/>
      <c r="GN1485" s="726"/>
      <c r="GO1485" s="726"/>
      <c r="GP1485" s="726"/>
      <c r="GQ1485" s="726"/>
      <c r="GR1485" s="726"/>
      <c r="GS1485" s="726"/>
      <c r="GT1485" s="726"/>
      <c r="GU1485" s="726"/>
      <c r="GV1485" s="726"/>
      <c r="GW1485" s="726"/>
      <c r="GX1485" s="726"/>
      <c r="GY1485" s="726"/>
      <c r="GZ1485" s="726"/>
      <c r="HA1485" s="726"/>
      <c r="HB1485" s="726"/>
      <c r="HC1485" s="726"/>
      <c r="HD1485" s="726"/>
      <c r="HE1485" s="726"/>
      <c r="HF1485" s="726"/>
      <c r="HG1485" s="726"/>
      <c r="HH1485" s="726"/>
      <c r="HI1485" s="726"/>
      <c r="HJ1485" s="726"/>
      <c r="HK1485" s="726"/>
      <c r="HL1485" s="726"/>
      <c r="HM1485" s="726"/>
      <c r="HN1485" s="726"/>
      <c r="HO1485" s="726"/>
      <c r="HP1485" s="726"/>
      <c r="HQ1485" s="726"/>
      <c r="HR1485" s="726"/>
      <c r="HS1485" s="726"/>
      <c r="HT1485" s="726"/>
      <c r="HU1485" s="726"/>
      <c r="HV1485" s="726"/>
      <c r="HW1485" s="726"/>
      <c r="HX1485" s="726"/>
      <c r="HY1485" s="726"/>
      <c r="HZ1485" s="726"/>
      <c r="IA1485" s="726"/>
      <c r="IB1485" s="726"/>
      <c r="IC1485" s="726"/>
      <c r="ID1485" s="726"/>
      <c r="IE1485" s="726"/>
      <c r="IF1485" s="726"/>
      <c r="IG1485" s="726"/>
      <c r="IH1485" s="726"/>
      <c r="II1485" s="726"/>
      <c r="IJ1485" s="726"/>
      <c r="IK1485" s="726"/>
      <c r="IL1485" s="726"/>
      <c r="IM1485" s="726"/>
      <c r="IN1485" s="726"/>
      <c r="IO1485" s="726"/>
      <c r="IP1485" s="726"/>
      <c r="IQ1485" s="726"/>
      <c r="IR1485" s="726"/>
      <c r="IS1485" s="726"/>
      <c r="IT1485" s="726"/>
      <c r="IU1485" s="726"/>
      <c r="IV1485" s="726"/>
    </row>
    <row r="1486" spans="1:256" s="725" customFormat="1" x14ac:dyDescent="0.3">
      <c r="A1486" s="755"/>
      <c r="B1486" s="783"/>
      <c r="C1486" s="558"/>
      <c r="D1486" s="784"/>
      <c r="E1486" s="764"/>
      <c r="F1486" s="490"/>
      <c r="G1486" s="726"/>
      <c r="H1486" s="726"/>
      <c r="I1486" s="726"/>
      <c r="J1486" s="726"/>
      <c r="K1486" s="726"/>
      <c r="L1486" s="726"/>
      <c r="M1486" s="726"/>
      <c r="N1486" s="726"/>
      <c r="O1486" s="726"/>
      <c r="P1486" s="726"/>
      <c r="Q1486" s="726"/>
      <c r="R1486" s="726"/>
      <c r="S1486" s="726"/>
      <c r="T1486" s="726"/>
      <c r="U1486" s="726"/>
      <c r="V1486" s="726"/>
      <c r="W1486" s="726"/>
      <c r="X1486" s="726"/>
      <c r="Y1486" s="726"/>
      <c r="Z1486" s="726"/>
      <c r="AA1486" s="726"/>
      <c r="AB1486" s="726"/>
      <c r="AC1486" s="726"/>
      <c r="AD1486" s="726"/>
      <c r="AE1486" s="726"/>
      <c r="AF1486" s="726"/>
      <c r="AG1486" s="726"/>
      <c r="AH1486" s="726"/>
      <c r="AI1486" s="726"/>
      <c r="AJ1486" s="726"/>
      <c r="AK1486" s="726"/>
      <c r="AL1486" s="726"/>
      <c r="AM1486" s="726"/>
      <c r="AN1486" s="726"/>
      <c r="AO1486" s="726"/>
      <c r="AP1486" s="726"/>
      <c r="AQ1486" s="726"/>
      <c r="AR1486" s="726"/>
      <c r="AS1486" s="726"/>
      <c r="AT1486" s="726"/>
      <c r="AU1486" s="726"/>
      <c r="AV1486" s="726"/>
      <c r="AW1486" s="726"/>
      <c r="AX1486" s="726"/>
      <c r="AY1486" s="726"/>
      <c r="AZ1486" s="726"/>
      <c r="BA1486" s="726"/>
      <c r="BB1486" s="726"/>
      <c r="BC1486" s="726"/>
      <c r="BD1486" s="726"/>
      <c r="BE1486" s="726"/>
      <c r="BF1486" s="726"/>
      <c r="BG1486" s="726"/>
      <c r="BH1486" s="726"/>
      <c r="BI1486" s="726"/>
      <c r="BJ1486" s="726"/>
      <c r="BK1486" s="726"/>
      <c r="BL1486" s="726"/>
      <c r="BM1486" s="726"/>
      <c r="BN1486" s="726"/>
      <c r="BO1486" s="726"/>
      <c r="BP1486" s="726"/>
      <c r="BQ1486" s="726"/>
      <c r="BR1486" s="726"/>
      <c r="BS1486" s="726"/>
      <c r="BT1486" s="726"/>
      <c r="BU1486" s="726"/>
      <c r="BV1486" s="726"/>
      <c r="BW1486" s="726"/>
      <c r="BX1486" s="726"/>
      <c r="BY1486" s="726"/>
      <c r="BZ1486" s="726"/>
      <c r="CA1486" s="726"/>
      <c r="CB1486" s="726"/>
      <c r="CC1486" s="726"/>
      <c r="CD1486" s="726"/>
      <c r="CE1486" s="726"/>
      <c r="CF1486" s="726"/>
      <c r="CG1486" s="726"/>
      <c r="CH1486" s="726"/>
      <c r="CI1486" s="726"/>
      <c r="CJ1486" s="726"/>
      <c r="CK1486" s="726"/>
      <c r="CL1486" s="726"/>
      <c r="CM1486" s="726"/>
      <c r="CN1486" s="726"/>
      <c r="CO1486" s="726"/>
      <c r="CP1486" s="726"/>
      <c r="CQ1486" s="726"/>
      <c r="CR1486" s="726"/>
      <c r="CS1486" s="726"/>
      <c r="CT1486" s="726"/>
      <c r="CU1486" s="726"/>
      <c r="CV1486" s="726"/>
      <c r="CW1486" s="726"/>
      <c r="CX1486" s="726"/>
      <c r="CY1486" s="726"/>
      <c r="CZ1486" s="726"/>
      <c r="DA1486" s="726"/>
      <c r="DB1486" s="726"/>
      <c r="DC1486" s="726"/>
      <c r="DD1486" s="726"/>
      <c r="DE1486" s="726"/>
      <c r="DF1486" s="726"/>
      <c r="DG1486" s="726"/>
      <c r="DH1486" s="726"/>
      <c r="DI1486" s="726"/>
      <c r="DJ1486" s="726"/>
      <c r="DK1486" s="726"/>
      <c r="DL1486" s="726"/>
      <c r="DM1486" s="726"/>
      <c r="DN1486" s="726"/>
      <c r="DO1486" s="726"/>
      <c r="DP1486" s="726"/>
      <c r="DQ1486" s="726"/>
      <c r="DR1486" s="726"/>
      <c r="DS1486" s="726"/>
      <c r="DT1486" s="726"/>
      <c r="DU1486" s="726"/>
      <c r="DV1486" s="726"/>
      <c r="DW1486" s="726"/>
      <c r="DX1486" s="726"/>
      <c r="DY1486" s="726"/>
      <c r="DZ1486" s="726"/>
      <c r="EA1486" s="726"/>
      <c r="EB1486" s="726"/>
      <c r="EC1486" s="726"/>
      <c r="ED1486" s="726"/>
      <c r="EE1486" s="726"/>
      <c r="EF1486" s="726"/>
      <c r="EG1486" s="726"/>
      <c r="EH1486" s="726"/>
      <c r="EI1486" s="726"/>
      <c r="EJ1486" s="726"/>
      <c r="EK1486" s="726"/>
      <c r="EL1486" s="726"/>
      <c r="EM1486" s="726"/>
      <c r="EN1486" s="726"/>
      <c r="EO1486" s="726"/>
      <c r="EP1486" s="726"/>
      <c r="EQ1486" s="726"/>
      <c r="ER1486" s="726"/>
      <c r="ES1486" s="726"/>
      <c r="ET1486" s="726"/>
      <c r="EU1486" s="726"/>
      <c r="EV1486" s="726"/>
      <c r="EW1486" s="726"/>
      <c r="EX1486" s="726"/>
      <c r="EY1486" s="726"/>
      <c r="EZ1486" s="726"/>
      <c r="FA1486" s="726"/>
      <c r="FB1486" s="726"/>
      <c r="FC1486" s="726"/>
      <c r="FD1486" s="726"/>
      <c r="FE1486" s="726"/>
      <c r="FF1486" s="726"/>
      <c r="FG1486" s="726"/>
      <c r="FH1486" s="726"/>
      <c r="FI1486" s="726"/>
      <c r="FJ1486" s="726"/>
      <c r="FK1486" s="726"/>
      <c r="FL1486" s="726"/>
      <c r="FM1486" s="726"/>
      <c r="FN1486" s="726"/>
      <c r="FO1486" s="726"/>
      <c r="FP1486" s="726"/>
      <c r="FQ1486" s="726"/>
      <c r="FR1486" s="726"/>
      <c r="FS1486" s="726"/>
      <c r="FT1486" s="726"/>
      <c r="FU1486" s="726"/>
      <c r="FV1486" s="726"/>
      <c r="FW1486" s="726"/>
      <c r="FX1486" s="726"/>
      <c r="FY1486" s="726"/>
      <c r="FZ1486" s="726"/>
      <c r="GA1486" s="726"/>
      <c r="GB1486" s="726"/>
      <c r="GC1486" s="726"/>
      <c r="GD1486" s="726"/>
      <c r="GE1486" s="726"/>
      <c r="GF1486" s="726"/>
      <c r="GG1486" s="726"/>
      <c r="GH1486" s="726"/>
      <c r="GI1486" s="726"/>
      <c r="GJ1486" s="726"/>
      <c r="GK1486" s="726"/>
      <c r="GL1486" s="726"/>
      <c r="GM1486" s="726"/>
      <c r="GN1486" s="726"/>
      <c r="GO1486" s="726"/>
      <c r="GP1486" s="726"/>
      <c r="GQ1486" s="726"/>
      <c r="GR1486" s="726"/>
      <c r="GS1486" s="726"/>
      <c r="GT1486" s="726"/>
      <c r="GU1486" s="726"/>
      <c r="GV1486" s="726"/>
      <c r="GW1486" s="726"/>
      <c r="GX1486" s="726"/>
      <c r="GY1486" s="726"/>
      <c r="GZ1486" s="726"/>
      <c r="HA1486" s="726"/>
      <c r="HB1486" s="726"/>
      <c r="HC1486" s="726"/>
      <c r="HD1486" s="726"/>
      <c r="HE1486" s="726"/>
      <c r="HF1486" s="726"/>
      <c r="HG1486" s="726"/>
      <c r="HH1486" s="726"/>
      <c r="HI1486" s="726"/>
      <c r="HJ1486" s="726"/>
      <c r="HK1486" s="726"/>
      <c r="HL1486" s="726"/>
      <c r="HM1486" s="726"/>
      <c r="HN1486" s="726"/>
      <c r="HO1486" s="726"/>
      <c r="HP1486" s="726"/>
      <c r="HQ1486" s="726"/>
      <c r="HR1486" s="726"/>
      <c r="HS1486" s="726"/>
      <c r="HT1486" s="726"/>
      <c r="HU1486" s="726"/>
      <c r="HV1486" s="726"/>
      <c r="HW1486" s="726"/>
      <c r="HX1486" s="726"/>
      <c r="HY1486" s="726"/>
      <c r="HZ1486" s="726"/>
      <c r="IA1486" s="726"/>
      <c r="IB1486" s="726"/>
      <c r="IC1486" s="726"/>
      <c r="ID1486" s="726"/>
      <c r="IE1486" s="726"/>
      <c r="IF1486" s="726"/>
      <c r="IG1486" s="726"/>
      <c r="IH1486" s="726"/>
      <c r="II1486" s="726"/>
      <c r="IJ1486" s="726"/>
      <c r="IK1486" s="726"/>
      <c r="IL1486" s="726"/>
      <c r="IM1486" s="726"/>
      <c r="IN1486" s="726"/>
      <c r="IO1486" s="726"/>
      <c r="IP1486" s="726"/>
      <c r="IQ1486" s="726"/>
      <c r="IR1486" s="726"/>
      <c r="IS1486" s="726"/>
      <c r="IT1486" s="726"/>
      <c r="IU1486" s="726"/>
      <c r="IV1486" s="726"/>
    </row>
    <row r="1487" spans="1:256" s="725" customFormat="1" x14ac:dyDescent="0.3">
      <c r="A1487" s="755"/>
      <c r="B1487" s="783"/>
      <c r="C1487" s="558"/>
      <c r="D1487" s="784"/>
      <c r="E1487" s="764"/>
      <c r="F1487" s="490"/>
      <c r="G1487" s="726"/>
      <c r="H1487" s="726"/>
      <c r="I1487" s="726"/>
      <c r="J1487" s="726"/>
      <c r="K1487" s="726"/>
      <c r="L1487" s="726"/>
      <c r="M1487" s="726"/>
      <c r="N1487" s="726"/>
      <c r="O1487" s="726"/>
      <c r="P1487" s="726"/>
      <c r="Q1487" s="726"/>
      <c r="R1487" s="726"/>
      <c r="S1487" s="726"/>
      <c r="T1487" s="726"/>
      <c r="U1487" s="726"/>
      <c r="V1487" s="726"/>
      <c r="W1487" s="726"/>
      <c r="X1487" s="726"/>
      <c r="Y1487" s="726"/>
      <c r="Z1487" s="726"/>
      <c r="AA1487" s="726"/>
      <c r="AB1487" s="726"/>
      <c r="AC1487" s="726"/>
      <c r="AD1487" s="726"/>
      <c r="AE1487" s="726"/>
      <c r="AF1487" s="726"/>
      <c r="AG1487" s="726"/>
      <c r="AH1487" s="726"/>
      <c r="AI1487" s="726"/>
      <c r="AJ1487" s="726"/>
      <c r="AK1487" s="726"/>
      <c r="AL1487" s="726"/>
      <c r="AM1487" s="726"/>
      <c r="AN1487" s="726"/>
      <c r="AO1487" s="726"/>
      <c r="AP1487" s="726"/>
      <c r="AQ1487" s="726"/>
      <c r="AR1487" s="726"/>
      <c r="AS1487" s="726"/>
      <c r="AT1487" s="726"/>
      <c r="AU1487" s="726"/>
      <c r="AV1487" s="726"/>
      <c r="AW1487" s="726"/>
      <c r="AX1487" s="726"/>
      <c r="AY1487" s="726"/>
      <c r="AZ1487" s="726"/>
      <c r="BA1487" s="726"/>
      <c r="BB1487" s="726"/>
      <c r="BC1487" s="726"/>
      <c r="BD1487" s="726"/>
      <c r="BE1487" s="726"/>
      <c r="BF1487" s="726"/>
      <c r="BG1487" s="726"/>
      <c r="BH1487" s="726"/>
      <c r="BI1487" s="726"/>
      <c r="BJ1487" s="726"/>
      <c r="BK1487" s="726"/>
      <c r="BL1487" s="726"/>
      <c r="BM1487" s="726"/>
      <c r="BN1487" s="726"/>
      <c r="BO1487" s="726"/>
      <c r="BP1487" s="726"/>
      <c r="BQ1487" s="726"/>
      <c r="BR1487" s="726"/>
      <c r="BS1487" s="726"/>
      <c r="BT1487" s="726"/>
      <c r="BU1487" s="726"/>
      <c r="BV1487" s="726"/>
      <c r="BW1487" s="726"/>
      <c r="BX1487" s="726"/>
      <c r="BY1487" s="726"/>
      <c r="BZ1487" s="726"/>
      <c r="CA1487" s="726"/>
      <c r="CB1487" s="726"/>
      <c r="CC1487" s="726"/>
      <c r="CD1487" s="726"/>
      <c r="CE1487" s="726"/>
      <c r="CF1487" s="726"/>
      <c r="CG1487" s="726"/>
      <c r="CH1487" s="726"/>
      <c r="CI1487" s="726"/>
      <c r="CJ1487" s="726"/>
      <c r="CK1487" s="726"/>
      <c r="CL1487" s="726"/>
      <c r="CM1487" s="726"/>
      <c r="CN1487" s="726"/>
      <c r="CO1487" s="726"/>
      <c r="CP1487" s="726"/>
      <c r="CQ1487" s="726"/>
      <c r="CR1487" s="726"/>
      <c r="CS1487" s="726"/>
      <c r="CT1487" s="726"/>
      <c r="CU1487" s="726"/>
      <c r="CV1487" s="726"/>
      <c r="CW1487" s="726"/>
      <c r="CX1487" s="726"/>
      <c r="CY1487" s="726"/>
      <c r="CZ1487" s="726"/>
      <c r="DA1487" s="726"/>
      <c r="DB1487" s="726"/>
      <c r="DC1487" s="726"/>
      <c r="DD1487" s="726"/>
      <c r="DE1487" s="726"/>
      <c r="DF1487" s="726"/>
      <c r="DG1487" s="726"/>
      <c r="DH1487" s="726"/>
      <c r="DI1487" s="726"/>
      <c r="DJ1487" s="726"/>
      <c r="DK1487" s="726"/>
      <c r="DL1487" s="726"/>
      <c r="DM1487" s="726"/>
      <c r="DN1487" s="726"/>
      <c r="DO1487" s="726"/>
      <c r="DP1487" s="726"/>
      <c r="DQ1487" s="726"/>
      <c r="DR1487" s="726"/>
      <c r="DS1487" s="726"/>
      <c r="DT1487" s="726"/>
      <c r="DU1487" s="726"/>
      <c r="DV1487" s="726"/>
      <c r="DW1487" s="726"/>
      <c r="DX1487" s="726"/>
      <c r="DY1487" s="726"/>
      <c r="DZ1487" s="726"/>
      <c r="EA1487" s="726"/>
      <c r="EB1487" s="726"/>
      <c r="EC1487" s="726"/>
      <c r="ED1487" s="726"/>
      <c r="EE1487" s="726"/>
      <c r="EF1487" s="726"/>
      <c r="EG1487" s="726"/>
      <c r="EH1487" s="726"/>
      <c r="EI1487" s="726"/>
      <c r="EJ1487" s="726"/>
      <c r="EK1487" s="726"/>
      <c r="EL1487" s="726"/>
      <c r="EM1487" s="726"/>
      <c r="EN1487" s="726"/>
      <c r="EO1487" s="726"/>
      <c r="EP1487" s="726"/>
      <c r="EQ1487" s="726"/>
      <c r="ER1487" s="726"/>
      <c r="ES1487" s="726"/>
      <c r="ET1487" s="726"/>
      <c r="EU1487" s="726"/>
      <c r="EV1487" s="726"/>
      <c r="EW1487" s="726"/>
      <c r="EX1487" s="726"/>
      <c r="EY1487" s="726"/>
      <c r="EZ1487" s="726"/>
      <c r="FA1487" s="726"/>
      <c r="FB1487" s="726"/>
      <c r="FC1487" s="726"/>
      <c r="FD1487" s="726"/>
      <c r="FE1487" s="726"/>
      <c r="FF1487" s="726"/>
      <c r="FG1487" s="726"/>
      <c r="FH1487" s="726"/>
      <c r="FI1487" s="726"/>
      <c r="FJ1487" s="726"/>
      <c r="FK1487" s="726"/>
      <c r="FL1487" s="726"/>
      <c r="FM1487" s="726"/>
      <c r="FN1487" s="726"/>
      <c r="FO1487" s="726"/>
      <c r="FP1487" s="726"/>
      <c r="FQ1487" s="726"/>
      <c r="FR1487" s="726"/>
      <c r="FS1487" s="726"/>
      <c r="FT1487" s="726"/>
      <c r="FU1487" s="726"/>
      <c r="FV1487" s="726"/>
      <c r="FW1487" s="726"/>
      <c r="FX1487" s="726"/>
      <c r="FY1487" s="726"/>
      <c r="FZ1487" s="726"/>
      <c r="GA1487" s="726"/>
      <c r="GB1487" s="726"/>
      <c r="GC1487" s="726"/>
      <c r="GD1487" s="726"/>
      <c r="GE1487" s="726"/>
      <c r="GF1487" s="726"/>
      <c r="GG1487" s="726"/>
      <c r="GH1487" s="726"/>
      <c r="GI1487" s="726"/>
      <c r="GJ1487" s="726"/>
      <c r="GK1487" s="726"/>
      <c r="GL1487" s="726"/>
      <c r="GM1487" s="726"/>
      <c r="GN1487" s="726"/>
      <c r="GO1487" s="726"/>
      <c r="GP1487" s="726"/>
      <c r="GQ1487" s="726"/>
      <c r="GR1487" s="726"/>
      <c r="GS1487" s="726"/>
      <c r="GT1487" s="726"/>
      <c r="GU1487" s="726"/>
      <c r="GV1487" s="726"/>
      <c r="GW1487" s="726"/>
      <c r="GX1487" s="726"/>
      <c r="GY1487" s="726"/>
      <c r="GZ1487" s="726"/>
      <c r="HA1487" s="726"/>
      <c r="HB1487" s="726"/>
      <c r="HC1487" s="726"/>
      <c r="HD1487" s="726"/>
      <c r="HE1487" s="726"/>
      <c r="HF1487" s="726"/>
      <c r="HG1487" s="726"/>
      <c r="HH1487" s="726"/>
      <c r="HI1487" s="726"/>
      <c r="HJ1487" s="726"/>
      <c r="HK1487" s="726"/>
      <c r="HL1487" s="726"/>
      <c r="HM1487" s="726"/>
      <c r="HN1487" s="726"/>
      <c r="HO1487" s="726"/>
      <c r="HP1487" s="726"/>
      <c r="HQ1487" s="726"/>
      <c r="HR1487" s="726"/>
      <c r="HS1487" s="726"/>
      <c r="HT1487" s="726"/>
      <c r="HU1487" s="726"/>
      <c r="HV1487" s="726"/>
      <c r="HW1487" s="726"/>
      <c r="HX1487" s="726"/>
      <c r="HY1487" s="726"/>
      <c r="HZ1487" s="726"/>
      <c r="IA1487" s="726"/>
      <c r="IB1487" s="726"/>
      <c r="IC1487" s="726"/>
      <c r="ID1487" s="726"/>
      <c r="IE1487" s="726"/>
      <c r="IF1487" s="726"/>
      <c r="IG1487" s="726"/>
      <c r="IH1487" s="726"/>
      <c r="II1487" s="726"/>
      <c r="IJ1487" s="726"/>
      <c r="IK1487" s="726"/>
      <c r="IL1487" s="726"/>
      <c r="IM1487" s="726"/>
      <c r="IN1487" s="726"/>
      <c r="IO1487" s="726"/>
      <c r="IP1487" s="726"/>
      <c r="IQ1487" s="726"/>
      <c r="IR1487" s="726"/>
      <c r="IS1487" s="726"/>
      <c r="IT1487" s="726"/>
      <c r="IU1487" s="726"/>
      <c r="IV1487" s="726"/>
    </row>
    <row r="1488" spans="1:256" s="725" customFormat="1" x14ac:dyDescent="0.3">
      <c r="A1488" s="755"/>
      <c r="B1488" s="783"/>
      <c r="C1488" s="558"/>
      <c r="D1488" s="784"/>
      <c r="E1488" s="764"/>
      <c r="F1488" s="490"/>
      <c r="G1488" s="726"/>
      <c r="H1488" s="726"/>
      <c r="I1488" s="726"/>
      <c r="J1488" s="726"/>
      <c r="K1488" s="726"/>
      <c r="L1488" s="726"/>
      <c r="M1488" s="726"/>
      <c r="N1488" s="726"/>
      <c r="O1488" s="726"/>
      <c r="P1488" s="726"/>
      <c r="Q1488" s="726"/>
      <c r="R1488" s="726"/>
      <c r="S1488" s="726"/>
      <c r="T1488" s="726"/>
      <c r="U1488" s="726"/>
      <c r="V1488" s="726"/>
      <c r="W1488" s="726"/>
      <c r="X1488" s="726"/>
      <c r="Y1488" s="726"/>
      <c r="Z1488" s="726"/>
      <c r="AA1488" s="726"/>
      <c r="AB1488" s="726"/>
      <c r="AC1488" s="726"/>
      <c r="AD1488" s="726"/>
      <c r="AE1488" s="726"/>
      <c r="AF1488" s="726"/>
      <c r="AG1488" s="726"/>
      <c r="AH1488" s="726"/>
      <c r="AI1488" s="726"/>
      <c r="AJ1488" s="726"/>
      <c r="AK1488" s="726"/>
      <c r="AL1488" s="726"/>
      <c r="AM1488" s="726"/>
      <c r="AN1488" s="726"/>
      <c r="AO1488" s="726"/>
      <c r="AP1488" s="726"/>
      <c r="AQ1488" s="726"/>
      <c r="AR1488" s="726"/>
      <c r="AS1488" s="726"/>
      <c r="AT1488" s="726"/>
      <c r="AU1488" s="726"/>
      <c r="AV1488" s="726"/>
      <c r="AW1488" s="726"/>
      <c r="AX1488" s="726"/>
      <c r="AY1488" s="726"/>
      <c r="AZ1488" s="726"/>
      <c r="BA1488" s="726"/>
      <c r="BB1488" s="726"/>
      <c r="BC1488" s="726"/>
      <c r="BD1488" s="726"/>
      <c r="BE1488" s="726"/>
      <c r="BF1488" s="726"/>
      <c r="BG1488" s="726"/>
      <c r="BH1488" s="726"/>
      <c r="BI1488" s="726"/>
      <c r="BJ1488" s="726"/>
      <c r="BK1488" s="726"/>
      <c r="BL1488" s="726"/>
      <c r="BM1488" s="726"/>
      <c r="BN1488" s="726"/>
      <c r="BO1488" s="726"/>
      <c r="BP1488" s="726"/>
      <c r="BQ1488" s="726"/>
      <c r="BR1488" s="726"/>
      <c r="BS1488" s="726"/>
      <c r="BT1488" s="726"/>
      <c r="BU1488" s="726"/>
      <c r="BV1488" s="726"/>
      <c r="BW1488" s="726"/>
      <c r="BX1488" s="726"/>
      <c r="BY1488" s="726"/>
      <c r="BZ1488" s="726"/>
      <c r="CA1488" s="726"/>
      <c r="CB1488" s="726"/>
      <c r="CC1488" s="726"/>
      <c r="CD1488" s="726"/>
      <c r="CE1488" s="726"/>
      <c r="CF1488" s="726"/>
      <c r="CG1488" s="726"/>
      <c r="CH1488" s="726"/>
      <c r="CI1488" s="726"/>
      <c r="CJ1488" s="726"/>
      <c r="CK1488" s="726"/>
      <c r="CL1488" s="726"/>
      <c r="CM1488" s="726"/>
      <c r="CN1488" s="726"/>
      <c r="CO1488" s="726"/>
      <c r="CP1488" s="726"/>
      <c r="CQ1488" s="726"/>
      <c r="CR1488" s="726"/>
      <c r="CS1488" s="726"/>
      <c r="CT1488" s="726"/>
      <c r="CU1488" s="726"/>
      <c r="CV1488" s="726"/>
      <c r="CW1488" s="726"/>
      <c r="CX1488" s="726"/>
      <c r="CY1488" s="726"/>
      <c r="CZ1488" s="726"/>
      <c r="DA1488" s="726"/>
      <c r="DB1488" s="726"/>
      <c r="DC1488" s="726"/>
      <c r="DD1488" s="726"/>
      <c r="DE1488" s="726"/>
      <c r="DF1488" s="726"/>
      <c r="DG1488" s="726"/>
      <c r="DH1488" s="726"/>
      <c r="DI1488" s="726"/>
      <c r="DJ1488" s="726"/>
      <c r="DK1488" s="726"/>
      <c r="DL1488" s="726"/>
      <c r="DM1488" s="726"/>
      <c r="DN1488" s="726"/>
      <c r="DO1488" s="726"/>
      <c r="DP1488" s="726"/>
      <c r="DQ1488" s="726"/>
      <c r="DR1488" s="726"/>
      <c r="DS1488" s="726"/>
      <c r="DT1488" s="726"/>
      <c r="DU1488" s="726"/>
      <c r="DV1488" s="726"/>
      <c r="DW1488" s="726"/>
      <c r="DX1488" s="726"/>
      <c r="DY1488" s="726"/>
      <c r="DZ1488" s="726"/>
      <c r="EA1488" s="726"/>
      <c r="EB1488" s="726"/>
      <c r="EC1488" s="726"/>
      <c r="ED1488" s="726"/>
      <c r="EE1488" s="726"/>
      <c r="EF1488" s="726"/>
      <c r="EG1488" s="726"/>
      <c r="EH1488" s="726"/>
      <c r="EI1488" s="726"/>
      <c r="EJ1488" s="726"/>
      <c r="EK1488" s="726"/>
      <c r="EL1488" s="726"/>
      <c r="EM1488" s="726"/>
      <c r="EN1488" s="726"/>
      <c r="EO1488" s="726"/>
      <c r="EP1488" s="726"/>
      <c r="EQ1488" s="726"/>
      <c r="ER1488" s="726"/>
      <c r="ES1488" s="726"/>
      <c r="ET1488" s="726"/>
      <c r="EU1488" s="726"/>
      <c r="EV1488" s="726"/>
      <c r="EW1488" s="726"/>
      <c r="EX1488" s="726"/>
      <c r="EY1488" s="726"/>
      <c r="EZ1488" s="726"/>
      <c r="FA1488" s="726"/>
      <c r="FB1488" s="726"/>
      <c r="FC1488" s="726"/>
      <c r="FD1488" s="726"/>
      <c r="FE1488" s="726"/>
      <c r="FF1488" s="726"/>
      <c r="FG1488" s="726"/>
      <c r="FH1488" s="726"/>
      <c r="FI1488" s="726"/>
      <c r="FJ1488" s="726"/>
      <c r="FK1488" s="726"/>
      <c r="FL1488" s="726"/>
      <c r="FM1488" s="726"/>
      <c r="FN1488" s="726"/>
      <c r="FO1488" s="726"/>
      <c r="FP1488" s="726"/>
      <c r="FQ1488" s="726"/>
      <c r="FR1488" s="726"/>
      <c r="FS1488" s="726"/>
      <c r="FT1488" s="726"/>
      <c r="FU1488" s="726"/>
      <c r="FV1488" s="726"/>
      <c r="FW1488" s="726"/>
      <c r="FX1488" s="726"/>
      <c r="FY1488" s="726"/>
      <c r="FZ1488" s="726"/>
      <c r="GA1488" s="726"/>
      <c r="GB1488" s="726"/>
      <c r="GC1488" s="726"/>
      <c r="GD1488" s="726"/>
      <c r="GE1488" s="726"/>
      <c r="GF1488" s="726"/>
      <c r="GG1488" s="726"/>
      <c r="GH1488" s="726"/>
      <c r="GI1488" s="726"/>
      <c r="GJ1488" s="726"/>
      <c r="GK1488" s="726"/>
      <c r="GL1488" s="726"/>
      <c r="GM1488" s="726"/>
      <c r="GN1488" s="726"/>
      <c r="GO1488" s="726"/>
      <c r="GP1488" s="726"/>
      <c r="GQ1488" s="726"/>
      <c r="GR1488" s="726"/>
      <c r="GS1488" s="726"/>
      <c r="GT1488" s="726"/>
      <c r="GU1488" s="726"/>
      <c r="GV1488" s="726"/>
      <c r="GW1488" s="726"/>
      <c r="GX1488" s="726"/>
      <c r="GY1488" s="726"/>
      <c r="GZ1488" s="726"/>
      <c r="HA1488" s="726"/>
      <c r="HB1488" s="726"/>
      <c r="HC1488" s="726"/>
      <c r="HD1488" s="726"/>
      <c r="HE1488" s="726"/>
      <c r="HF1488" s="726"/>
      <c r="HG1488" s="726"/>
      <c r="HH1488" s="726"/>
      <c r="HI1488" s="726"/>
      <c r="HJ1488" s="726"/>
      <c r="HK1488" s="726"/>
      <c r="HL1488" s="726"/>
      <c r="HM1488" s="726"/>
      <c r="HN1488" s="726"/>
      <c r="HO1488" s="726"/>
      <c r="HP1488" s="726"/>
      <c r="HQ1488" s="726"/>
      <c r="HR1488" s="726"/>
      <c r="HS1488" s="726"/>
      <c r="HT1488" s="726"/>
      <c r="HU1488" s="726"/>
      <c r="HV1488" s="726"/>
      <c r="HW1488" s="726"/>
      <c r="HX1488" s="726"/>
      <c r="HY1488" s="726"/>
      <c r="HZ1488" s="726"/>
      <c r="IA1488" s="726"/>
      <c r="IB1488" s="726"/>
      <c r="IC1488" s="726"/>
      <c r="ID1488" s="726"/>
      <c r="IE1488" s="726"/>
      <c r="IF1488" s="726"/>
      <c r="IG1488" s="726"/>
      <c r="IH1488" s="726"/>
      <c r="II1488" s="726"/>
      <c r="IJ1488" s="726"/>
      <c r="IK1488" s="726"/>
      <c r="IL1488" s="726"/>
      <c r="IM1488" s="726"/>
      <c r="IN1488" s="726"/>
      <c r="IO1488" s="726"/>
      <c r="IP1488" s="726"/>
      <c r="IQ1488" s="726"/>
      <c r="IR1488" s="726"/>
      <c r="IS1488" s="726"/>
      <c r="IT1488" s="726"/>
      <c r="IU1488" s="726"/>
      <c r="IV1488" s="726"/>
    </row>
    <row r="1489" spans="1:256" s="725" customFormat="1" x14ac:dyDescent="0.3">
      <c r="A1489" s="755"/>
      <c r="B1489" s="783"/>
      <c r="C1489" s="558"/>
      <c r="D1489" s="784"/>
      <c r="E1489" s="764"/>
      <c r="F1489" s="490"/>
      <c r="G1489" s="726"/>
      <c r="H1489" s="726"/>
      <c r="I1489" s="726"/>
      <c r="J1489" s="726"/>
      <c r="K1489" s="726"/>
      <c r="L1489" s="726"/>
      <c r="M1489" s="726"/>
      <c r="N1489" s="726"/>
      <c r="O1489" s="726"/>
      <c r="P1489" s="726"/>
      <c r="Q1489" s="726"/>
      <c r="R1489" s="726"/>
      <c r="S1489" s="726"/>
      <c r="T1489" s="726"/>
      <c r="U1489" s="726"/>
      <c r="V1489" s="726"/>
      <c r="W1489" s="726"/>
      <c r="X1489" s="726"/>
      <c r="Y1489" s="726"/>
      <c r="Z1489" s="726"/>
      <c r="AA1489" s="726"/>
      <c r="AB1489" s="726"/>
      <c r="AC1489" s="726"/>
      <c r="AD1489" s="726"/>
      <c r="AE1489" s="726"/>
      <c r="AF1489" s="726"/>
      <c r="AG1489" s="726"/>
      <c r="AH1489" s="726"/>
      <c r="AI1489" s="726"/>
      <c r="AJ1489" s="726"/>
      <c r="AK1489" s="726"/>
      <c r="AL1489" s="726"/>
      <c r="AM1489" s="726"/>
      <c r="AN1489" s="726"/>
      <c r="AO1489" s="726"/>
      <c r="AP1489" s="726"/>
      <c r="AQ1489" s="726"/>
      <c r="AR1489" s="726"/>
      <c r="AS1489" s="726"/>
      <c r="AT1489" s="726"/>
      <c r="AU1489" s="726"/>
      <c r="AV1489" s="726"/>
      <c r="AW1489" s="726"/>
      <c r="AX1489" s="726"/>
      <c r="AY1489" s="726"/>
      <c r="AZ1489" s="726"/>
      <c r="BA1489" s="726"/>
      <c r="BB1489" s="726"/>
      <c r="BC1489" s="726"/>
      <c r="BD1489" s="726"/>
      <c r="BE1489" s="726"/>
      <c r="BF1489" s="726"/>
      <c r="BG1489" s="726"/>
      <c r="BH1489" s="726"/>
      <c r="BI1489" s="726"/>
      <c r="BJ1489" s="726"/>
      <c r="BK1489" s="726"/>
      <c r="BL1489" s="726"/>
      <c r="BM1489" s="726"/>
      <c r="BN1489" s="726"/>
      <c r="BO1489" s="726"/>
      <c r="BP1489" s="726"/>
      <c r="BQ1489" s="726"/>
      <c r="BR1489" s="726"/>
      <c r="BS1489" s="726"/>
      <c r="BT1489" s="726"/>
      <c r="BU1489" s="726"/>
      <c r="BV1489" s="726"/>
      <c r="BW1489" s="726"/>
      <c r="BX1489" s="726"/>
      <c r="BY1489" s="726"/>
      <c r="BZ1489" s="726"/>
      <c r="CA1489" s="726"/>
      <c r="CB1489" s="726"/>
      <c r="CC1489" s="726"/>
      <c r="CD1489" s="726"/>
      <c r="CE1489" s="726"/>
      <c r="CF1489" s="726"/>
      <c r="CG1489" s="726"/>
      <c r="CH1489" s="726"/>
      <c r="CI1489" s="726"/>
      <c r="CJ1489" s="726"/>
      <c r="CK1489" s="726"/>
      <c r="CL1489" s="726"/>
      <c r="CM1489" s="726"/>
      <c r="CN1489" s="726"/>
      <c r="CO1489" s="726"/>
      <c r="CP1489" s="726"/>
      <c r="CQ1489" s="726"/>
      <c r="CR1489" s="726"/>
      <c r="CS1489" s="726"/>
      <c r="CT1489" s="726"/>
      <c r="CU1489" s="726"/>
      <c r="CV1489" s="726"/>
      <c r="CW1489" s="726"/>
      <c r="CX1489" s="726"/>
      <c r="CY1489" s="726"/>
      <c r="CZ1489" s="726"/>
      <c r="DA1489" s="726"/>
      <c r="DB1489" s="726"/>
      <c r="DC1489" s="726"/>
      <c r="DD1489" s="726"/>
      <c r="DE1489" s="726"/>
      <c r="DF1489" s="726"/>
      <c r="DG1489" s="726"/>
      <c r="DH1489" s="726"/>
      <c r="DI1489" s="726"/>
      <c r="DJ1489" s="726"/>
      <c r="DK1489" s="726"/>
      <c r="DL1489" s="726"/>
      <c r="DM1489" s="726"/>
      <c r="DN1489" s="726"/>
      <c r="DO1489" s="726"/>
      <c r="DP1489" s="726"/>
      <c r="DQ1489" s="726"/>
      <c r="DR1489" s="726"/>
      <c r="DS1489" s="726"/>
      <c r="DT1489" s="726"/>
      <c r="DU1489" s="726"/>
      <c r="DV1489" s="726"/>
      <c r="DW1489" s="726"/>
      <c r="DX1489" s="726"/>
      <c r="DY1489" s="726"/>
      <c r="DZ1489" s="726"/>
      <c r="EA1489" s="726"/>
      <c r="EB1489" s="726"/>
      <c r="EC1489" s="726"/>
      <c r="ED1489" s="726"/>
      <c r="EE1489" s="726"/>
      <c r="EF1489" s="726"/>
      <c r="EG1489" s="726"/>
      <c r="EH1489" s="726"/>
      <c r="EI1489" s="726"/>
      <c r="EJ1489" s="726"/>
      <c r="EK1489" s="726"/>
      <c r="EL1489" s="726"/>
      <c r="EM1489" s="726"/>
      <c r="EN1489" s="726"/>
      <c r="EO1489" s="726"/>
      <c r="EP1489" s="726"/>
      <c r="EQ1489" s="726"/>
      <c r="ER1489" s="726"/>
      <c r="ES1489" s="726"/>
      <c r="ET1489" s="726"/>
      <c r="EU1489" s="726"/>
      <c r="EV1489" s="726"/>
      <c r="EW1489" s="726"/>
      <c r="EX1489" s="726"/>
      <c r="EY1489" s="726"/>
      <c r="EZ1489" s="726"/>
      <c r="FA1489" s="726"/>
      <c r="FB1489" s="726"/>
      <c r="FC1489" s="726"/>
      <c r="FD1489" s="726"/>
      <c r="FE1489" s="726"/>
      <c r="FF1489" s="726"/>
      <c r="FG1489" s="726"/>
      <c r="FH1489" s="726"/>
      <c r="FI1489" s="726"/>
      <c r="FJ1489" s="726"/>
      <c r="FK1489" s="726"/>
      <c r="FL1489" s="726"/>
      <c r="FM1489" s="726"/>
      <c r="FN1489" s="726"/>
      <c r="FO1489" s="726"/>
      <c r="FP1489" s="726"/>
      <c r="FQ1489" s="726"/>
      <c r="FR1489" s="726"/>
      <c r="FS1489" s="726"/>
      <c r="FT1489" s="726"/>
      <c r="FU1489" s="726"/>
      <c r="FV1489" s="726"/>
      <c r="FW1489" s="726"/>
      <c r="FX1489" s="726"/>
      <c r="FY1489" s="726"/>
      <c r="FZ1489" s="726"/>
      <c r="GA1489" s="726"/>
      <c r="GB1489" s="726"/>
      <c r="GC1489" s="726"/>
      <c r="GD1489" s="726"/>
      <c r="GE1489" s="726"/>
      <c r="GF1489" s="726"/>
      <c r="GG1489" s="726"/>
      <c r="GH1489" s="726"/>
      <c r="GI1489" s="726"/>
      <c r="GJ1489" s="726"/>
      <c r="GK1489" s="726"/>
      <c r="GL1489" s="726"/>
      <c r="GM1489" s="726"/>
      <c r="GN1489" s="726"/>
      <c r="GO1489" s="726"/>
      <c r="GP1489" s="726"/>
      <c r="GQ1489" s="726"/>
      <c r="GR1489" s="726"/>
      <c r="GS1489" s="726"/>
      <c r="GT1489" s="726"/>
      <c r="GU1489" s="726"/>
      <c r="GV1489" s="726"/>
      <c r="GW1489" s="726"/>
      <c r="GX1489" s="726"/>
      <c r="GY1489" s="726"/>
      <c r="GZ1489" s="726"/>
      <c r="HA1489" s="726"/>
      <c r="HB1489" s="726"/>
      <c r="HC1489" s="726"/>
      <c r="HD1489" s="726"/>
      <c r="HE1489" s="726"/>
      <c r="HF1489" s="726"/>
      <c r="HG1489" s="726"/>
      <c r="HH1489" s="726"/>
      <c r="HI1489" s="726"/>
      <c r="HJ1489" s="726"/>
      <c r="HK1489" s="726"/>
      <c r="HL1489" s="726"/>
      <c r="HM1489" s="726"/>
      <c r="HN1489" s="726"/>
      <c r="HO1489" s="726"/>
      <c r="HP1489" s="726"/>
      <c r="HQ1489" s="726"/>
      <c r="HR1489" s="726"/>
      <c r="HS1489" s="726"/>
      <c r="HT1489" s="726"/>
      <c r="HU1489" s="726"/>
      <c r="HV1489" s="726"/>
      <c r="HW1489" s="726"/>
      <c r="HX1489" s="726"/>
      <c r="HY1489" s="726"/>
      <c r="HZ1489" s="726"/>
      <c r="IA1489" s="726"/>
      <c r="IB1489" s="726"/>
      <c r="IC1489" s="726"/>
      <c r="ID1489" s="726"/>
      <c r="IE1489" s="726"/>
      <c r="IF1489" s="726"/>
      <c r="IG1489" s="726"/>
      <c r="IH1489" s="726"/>
      <c r="II1489" s="726"/>
      <c r="IJ1489" s="726"/>
      <c r="IK1489" s="726"/>
      <c r="IL1489" s="726"/>
      <c r="IM1489" s="726"/>
      <c r="IN1489" s="726"/>
      <c r="IO1489" s="726"/>
      <c r="IP1489" s="726"/>
      <c r="IQ1489" s="726"/>
      <c r="IR1489" s="726"/>
      <c r="IS1489" s="726"/>
      <c r="IT1489" s="726"/>
      <c r="IU1489" s="726"/>
      <c r="IV1489" s="726"/>
    </row>
    <row r="1490" spans="1:256" s="725" customFormat="1" x14ac:dyDescent="0.3">
      <c r="A1490" s="755"/>
      <c r="B1490" s="783"/>
      <c r="C1490" s="558"/>
      <c r="D1490" s="784"/>
      <c r="E1490" s="764"/>
      <c r="F1490" s="490"/>
      <c r="G1490" s="726"/>
      <c r="H1490" s="726"/>
      <c r="I1490" s="726"/>
      <c r="J1490" s="726"/>
      <c r="K1490" s="726"/>
      <c r="L1490" s="726"/>
      <c r="M1490" s="726"/>
      <c r="N1490" s="726"/>
      <c r="O1490" s="726"/>
      <c r="P1490" s="726"/>
      <c r="Q1490" s="726"/>
      <c r="R1490" s="726"/>
      <c r="S1490" s="726"/>
      <c r="T1490" s="726"/>
      <c r="U1490" s="726"/>
      <c r="V1490" s="726"/>
      <c r="W1490" s="726"/>
      <c r="X1490" s="726"/>
      <c r="Y1490" s="726"/>
      <c r="Z1490" s="726"/>
      <c r="AA1490" s="726"/>
      <c r="AB1490" s="726"/>
      <c r="AC1490" s="726"/>
      <c r="AD1490" s="726"/>
      <c r="AE1490" s="726"/>
      <c r="AF1490" s="726"/>
      <c r="AG1490" s="726"/>
      <c r="AH1490" s="726"/>
      <c r="AI1490" s="726"/>
      <c r="AJ1490" s="726"/>
      <c r="AK1490" s="726"/>
      <c r="AL1490" s="726"/>
      <c r="AM1490" s="726"/>
      <c r="AN1490" s="726"/>
      <c r="AO1490" s="726"/>
      <c r="AP1490" s="726"/>
      <c r="AQ1490" s="726"/>
      <c r="AR1490" s="726"/>
      <c r="AS1490" s="726"/>
      <c r="AT1490" s="726"/>
      <c r="AU1490" s="726"/>
      <c r="AV1490" s="726"/>
      <c r="AW1490" s="726"/>
      <c r="AX1490" s="726"/>
      <c r="AY1490" s="726"/>
      <c r="AZ1490" s="726"/>
      <c r="BA1490" s="726"/>
      <c r="BB1490" s="726"/>
      <c r="BC1490" s="726"/>
      <c r="BD1490" s="726"/>
      <c r="BE1490" s="726"/>
      <c r="BF1490" s="726"/>
      <c r="BG1490" s="726"/>
      <c r="BH1490" s="726"/>
      <c r="BI1490" s="726"/>
      <c r="BJ1490" s="726"/>
      <c r="BK1490" s="726"/>
      <c r="BL1490" s="726"/>
      <c r="BM1490" s="726"/>
      <c r="BN1490" s="726"/>
      <c r="BO1490" s="726"/>
      <c r="BP1490" s="726"/>
      <c r="BQ1490" s="726"/>
      <c r="BR1490" s="726"/>
      <c r="BS1490" s="726"/>
      <c r="BT1490" s="726"/>
      <c r="BU1490" s="726"/>
      <c r="BV1490" s="726"/>
      <c r="BW1490" s="726"/>
      <c r="BX1490" s="726"/>
      <c r="BY1490" s="726"/>
      <c r="BZ1490" s="726"/>
      <c r="CA1490" s="726"/>
      <c r="CB1490" s="726"/>
      <c r="CC1490" s="726"/>
      <c r="CD1490" s="726"/>
      <c r="CE1490" s="726"/>
      <c r="CF1490" s="726"/>
      <c r="CG1490" s="726"/>
      <c r="CH1490" s="726"/>
      <c r="CI1490" s="726"/>
      <c r="CJ1490" s="726"/>
      <c r="CK1490" s="726"/>
      <c r="CL1490" s="726"/>
      <c r="CM1490" s="726"/>
      <c r="CN1490" s="726"/>
      <c r="CO1490" s="726"/>
      <c r="CP1490" s="726"/>
      <c r="CQ1490" s="726"/>
      <c r="CR1490" s="726"/>
      <c r="CS1490" s="726"/>
      <c r="CT1490" s="726"/>
      <c r="CU1490" s="726"/>
      <c r="CV1490" s="726"/>
      <c r="CW1490" s="726"/>
      <c r="CX1490" s="726"/>
      <c r="CY1490" s="726"/>
      <c r="CZ1490" s="726"/>
      <c r="DA1490" s="726"/>
      <c r="DB1490" s="726"/>
      <c r="DC1490" s="726"/>
      <c r="DD1490" s="726"/>
      <c r="DE1490" s="726"/>
      <c r="DF1490" s="726"/>
      <c r="DG1490" s="726"/>
      <c r="DH1490" s="726"/>
      <c r="DI1490" s="726"/>
      <c r="DJ1490" s="726"/>
      <c r="DK1490" s="726"/>
      <c r="DL1490" s="726"/>
      <c r="DM1490" s="726"/>
      <c r="DN1490" s="726"/>
      <c r="DO1490" s="726"/>
      <c r="DP1490" s="726"/>
      <c r="DQ1490" s="726"/>
      <c r="DR1490" s="726"/>
      <c r="DS1490" s="726"/>
      <c r="DT1490" s="726"/>
      <c r="DU1490" s="726"/>
      <c r="DV1490" s="726"/>
      <c r="DW1490" s="726"/>
      <c r="DX1490" s="726"/>
      <c r="DY1490" s="726"/>
      <c r="DZ1490" s="726"/>
      <c r="EA1490" s="726"/>
      <c r="EB1490" s="726"/>
      <c r="EC1490" s="726"/>
      <c r="ED1490" s="726"/>
      <c r="EE1490" s="726"/>
      <c r="EF1490" s="726"/>
      <c r="EG1490" s="726"/>
      <c r="EH1490" s="726"/>
      <c r="EI1490" s="726"/>
      <c r="EJ1490" s="726"/>
      <c r="EK1490" s="726"/>
      <c r="EL1490" s="726"/>
      <c r="EM1490" s="726"/>
      <c r="EN1490" s="726"/>
      <c r="EO1490" s="726"/>
      <c r="EP1490" s="726"/>
      <c r="EQ1490" s="726"/>
      <c r="ER1490" s="726"/>
      <c r="ES1490" s="726"/>
      <c r="ET1490" s="726"/>
      <c r="EU1490" s="726"/>
      <c r="EV1490" s="726"/>
      <c r="EW1490" s="726"/>
      <c r="EX1490" s="726"/>
      <c r="EY1490" s="726"/>
      <c r="EZ1490" s="726"/>
      <c r="FA1490" s="726"/>
      <c r="FB1490" s="726"/>
      <c r="FC1490" s="726"/>
      <c r="FD1490" s="726"/>
      <c r="FE1490" s="726"/>
      <c r="FF1490" s="726"/>
      <c r="FG1490" s="726"/>
      <c r="FH1490" s="726"/>
      <c r="FI1490" s="726"/>
      <c r="FJ1490" s="726"/>
      <c r="FK1490" s="726"/>
      <c r="FL1490" s="726"/>
      <c r="FM1490" s="726"/>
      <c r="FN1490" s="726"/>
      <c r="FO1490" s="726"/>
      <c r="FP1490" s="726"/>
      <c r="FQ1490" s="726"/>
      <c r="FR1490" s="726"/>
      <c r="FS1490" s="726"/>
      <c r="FT1490" s="726"/>
      <c r="FU1490" s="726"/>
      <c r="FV1490" s="726"/>
      <c r="FW1490" s="726"/>
      <c r="FX1490" s="726"/>
      <c r="FY1490" s="726"/>
      <c r="FZ1490" s="726"/>
      <c r="GA1490" s="726"/>
      <c r="GB1490" s="726"/>
      <c r="GC1490" s="726"/>
      <c r="GD1490" s="726"/>
      <c r="GE1490" s="726"/>
      <c r="GF1490" s="726"/>
      <c r="GG1490" s="726"/>
      <c r="GH1490" s="726"/>
      <c r="GI1490" s="726"/>
      <c r="GJ1490" s="726"/>
      <c r="GK1490" s="726"/>
      <c r="GL1490" s="726"/>
      <c r="GM1490" s="726"/>
      <c r="GN1490" s="726"/>
      <c r="GO1490" s="726"/>
      <c r="GP1490" s="726"/>
      <c r="GQ1490" s="726"/>
      <c r="GR1490" s="726"/>
      <c r="GS1490" s="726"/>
      <c r="GT1490" s="726"/>
      <c r="GU1490" s="726"/>
      <c r="GV1490" s="726"/>
      <c r="GW1490" s="726"/>
      <c r="GX1490" s="726"/>
      <c r="GY1490" s="726"/>
      <c r="GZ1490" s="726"/>
      <c r="HA1490" s="726"/>
      <c r="HB1490" s="726"/>
      <c r="HC1490" s="726"/>
      <c r="HD1490" s="726"/>
      <c r="HE1490" s="726"/>
      <c r="HF1490" s="726"/>
      <c r="HG1490" s="726"/>
      <c r="HH1490" s="726"/>
      <c r="HI1490" s="726"/>
      <c r="HJ1490" s="726"/>
      <c r="HK1490" s="726"/>
      <c r="HL1490" s="726"/>
      <c r="HM1490" s="726"/>
      <c r="HN1490" s="726"/>
      <c r="HO1490" s="726"/>
      <c r="HP1490" s="726"/>
      <c r="HQ1490" s="726"/>
      <c r="HR1490" s="726"/>
      <c r="HS1490" s="726"/>
      <c r="HT1490" s="726"/>
      <c r="HU1490" s="726"/>
      <c r="HV1490" s="726"/>
      <c r="HW1490" s="726"/>
      <c r="HX1490" s="726"/>
      <c r="HY1490" s="726"/>
      <c r="HZ1490" s="726"/>
      <c r="IA1490" s="726"/>
      <c r="IB1490" s="726"/>
      <c r="IC1490" s="726"/>
      <c r="ID1490" s="726"/>
      <c r="IE1490" s="726"/>
      <c r="IF1490" s="726"/>
      <c r="IG1490" s="726"/>
      <c r="IH1490" s="726"/>
      <c r="II1490" s="726"/>
      <c r="IJ1490" s="726"/>
      <c r="IK1490" s="726"/>
      <c r="IL1490" s="726"/>
      <c r="IM1490" s="726"/>
      <c r="IN1490" s="726"/>
      <c r="IO1490" s="726"/>
      <c r="IP1490" s="726"/>
      <c r="IQ1490" s="726"/>
      <c r="IR1490" s="726"/>
      <c r="IS1490" s="726"/>
      <c r="IT1490" s="726"/>
      <c r="IU1490" s="726"/>
      <c r="IV1490" s="726"/>
    </row>
    <row r="1491" spans="1:256" s="725" customFormat="1" x14ac:dyDescent="0.3">
      <c r="A1491" s="755"/>
      <c r="B1491" s="783"/>
      <c r="C1491" s="558"/>
      <c r="D1491" s="784"/>
      <c r="E1491" s="764"/>
      <c r="F1491" s="490"/>
      <c r="G1491" s="726"/>
      <c r="H1491" s="726"/>
      <c r="I1491" s="726"/>
      <c r="J1491" s="726"/>
      <c r="K1491" s="726"/>
      <c r="L1491" s="726"/>
      <c r="M1491" s="726"/>
      <c r="N1491" s="726"/>
      <c r="O1491" s="726"/>
      <c r="P1491" s="726"/>
      <c r="Q1491" s="726"/>
      <c r="R1491" s="726"/>
      <c r="S1491" s="726"/>
      <c r="T1491" s="726"/>
      <c r="U1491" s="726"/>
      <c r="V1491" s="726"/>
      <c r="W1491" s="726"/>
      <c r="X1491" s="726"/>
      <c r="Y1491" s="726"/>
      <c r="Z1491" s="726"/>
      <c r="AA1491" s="726"/>
      <c r="AB1491" s="726"/>
      <c r="AC1491" s="726"/>
      <c r="AD1491" s="726"/>
      <c r="AE1491" s="726"/>
      <c r="AF1491" s="726"/>
      <c r="AG1491" s="726"/>
      <c r="AH1491" s="726"/>
      <c r="AI1491" s="726"/>
      <c r="AJ1491" s="726"/>
      <c r="AK1491" s="726"/>
      <c r="AL1491" s="726"/>
      <c r="AM1491" s="726"/>
      <c r="AN1491" s="726"/>
      <c r="AO1491" s="726"/>
      <c r="AP1491" s="726"/>
      <c r="AQ1491" s="726"/>
      <c r="AR1491" s="726"/>
      <c r="AS1491" s="726"/>
      <c r="AT1491" s="726"/>
      <c r="AU1491" s="726"/>
      <c r="AV1491" s="726"/>
      <c r="AW1491" s="726"/>
      <c r="AX1491" s="726"/>
      <c r="AY1491" s="726"/>
      <c r="AZ1491" s="726"/>
      <c r="BA1491" s="726"/>
      <c r="BB1491" s="726"/>
      <c r="BC1491" s="726"/>
      <c r="BD1491" s="726"/>
      <c r="BE1491" s="726"/>
      <c r="BF1491" s="726"/>
      <c r="BG1491" s="726"/>
      <c r="BH1491" s="726"/>
      <c r="BI1491" s="726"/>
      <c r="BJ1491" s="726"/>
      <c r="BK1491" s="726"/>
      <c r="BL1491" s="726"/>
      <c r="BM1491" s="726"/>
      <c r="BN1491" s="726"/>
      <c r="BO1491" s="726"/>
      <c r="BP1491" s="726"/>
      <c r="BQ1491" s="726"/>
      <c r="BR1491" s="726"/>
      <c r="BS1491" s="726"/>
      <c r="BT1491" s="726"/>
      <c r="BU1491" s="726"/>
      <c r="BV1491" s="726"/>
      <c r="BW1491" s="726"/>
      <c r="BX1491" s="726"/>
      <c r="BY1491" s="726"/>
      <c r="BZ1491" s="726"/>
      <c r="CA1491" s="726"/>
      <c r="CB1491" s="726"/>
      <c r="CC1491" s="726"/>
      <c r="CD1491" s="726"/>
      <c r="CE1491" s="726"/>
      <c r="CF1491" s="726"/>
      <c r="CG1491" s="726"/>
      <c r="CH1491" s="726"/>
      <c r="CI1491" s="726"/>
      <c r="CJ1491" s="726"/>
      <c r="CK1491" s="726"/>
      <c r="CL1491" s="726"/>
      <c r="CM1491" s="726"/>
      <c r="CN1491" s="726"/>
      <c r="CO1491" s="726"/>
      <c r="CP1491" s="726"/>
      <c r="CQ1491" s="726"/>
      <c r="CR1491" s="726"/>
      <c r="CS1491" s="726"/>
      <c r="CT1491" s="726"/>
      <c r="CU1491" s="726"/>
      <c r="CV1491" s="726"/>
      <c r="CW1491" s="726"/>
      <c r="CX1491" s="726"/>
      <c r="CY1491" s="726"/>
      <c r="CZ1491" s="726"/>
      <c r="DA1491" s="726"/>
      <c r="DB1491" s="726"/>
      <c r="DC1491" s="726"/>
      <c r="DD1491" s="726"/>
      <c r="DE1491" s="726"/>
      <c r="DF1491" s="726"/>
      <c r="DG1491" s="726"/>
      <c r="DH1491" s="726"/>
      <c r="DI1491" s="726"/>
      <c r="DJ1491" s="726"/>
      <c r="DK1491" s="726"/>
      <c r="DL1491" s="726"/>
      <c r="DM1491" s="726"/>
      <c r="DN1491" s="726"/>
      <c r="DO1491" s="726"/>
      <c r="DP1491" s="726"/>
      <c r="DQ1491" s="726"/>
      <c r="DR1491" s="726"/>
      <c r="DS1491" s="726"/>
      <c r="DT1491" s="726"/>
      <c r="DU1491" s="726"/>
      <c r="DV1491" s="726"/>
      <c r="DW1491" s="726"/>
      <c r="DX1491" s="726"/>
      <c r="DY1491" s="726"/>
      <c r="DZ1491" s="726"/>
      <c r="EA1491" s="726"/>
      <c r="EB1491" s="726"/>
      <c r="EC1491" s="726"/>
      <c r="ED1491" s="726"/>
      <c r="EE1491" s="726"/>
      <c r="EF1491" s="726"/>
      <c r="EG1491" s="726"/>
      <c r="EH1491" s="726"/>
      <c r="EI1491" s="726"/>
      <c r="EJ1491" s="726"/>
      <c r="EK1491" s="726"/>
      <c r="EL1491" s="726"/>
      <c r="EM1491" s="726"/>
      <c r="EN1491" s="726"/>
      <c r="EO1491" s="726"/>
      <c r="EP1491" s="726"/>
      <c r="EQ1491" s="726"/>
      <c r="ER1491" s="726"/>
      <c r="ES1491" s="726"/>
      <c r="ET1491" s="726"/>
      <c r="EU1491" s="726"/>
      <c r="EV1491" s="726"/>
      <c r="EW1491" s="726"/>
      <c r="EX1491" s="726"/>
      <c r="EY1491" s="726"/>
      <c r="EZ1491" s="726"/>
      <c r="FA1491" s="726"/>
      <c r="FB1491" s="726"/>
      <c r="FC1491" s="726"/>
      <c r="FD1491" s="726"/>
      <c r="FE1491" s="726"/>
      <c r="FF1491" s="726"/>
      <c r="FG1491" s="726"/>
      <c r="FH1491" s="726"/>
      <c r="FI1491" s="726"/>
      <c r="FJ1491" s="726"/>
      <c r="FK1491" s="726"/>
      <c r="FL1491" s="726"/>
      <c r="FM1491" s="726"/>
      <c r="FN1491" s="726"/>
      <c r="FO1491" s="726"/>
      <c r="FP1491" s="726"/>
      <c r="FQ1491" s="726"/>
      <c r="FR1491" s="726"/>
      <c r="FS1491" s="726"/>
      <c r="FT1491" s="726"/>
      <c r="FU1491" s="726"/>
      <c r="FV1491" s="726"/>
      <c r="FW1491" s="726"/>
      <c r="FX1491" s="726"/>
      <c r="FY1491" s="726"/>
      <c r="FZ1491" s="726"/>
      <c r="GA1491" s="726"/>
      <c r="GB1491" s="726"/>
      <c r="GC1491" s="726"/>
      <c r="GD1491" s="726"/>
      <c r="GE1491" s="726"/>
      <c r="GF1491" s="726"/>
      <c r="GG1491" s="726"/>
      <c r="GH1491" s="726"/>
      <c r="GI1491" s="726"/>
      <c r="GJ1491" s="726"/>
      <c r="GK1491" s="726"/>
      <c r="GL1491" s="726"/>
      <c r="GM1491" s="726"/>
      <c r="GN1491" s="726"/>
      <c r="GO1491" s="726"/>
      <c r="GP1491" s="726"/>
      <c r="GQ1491" s="726"/>
      <c r="GR1491" s="726"/>
      <c r="GS1491" s="726"/>
      <c r="GT1491" s="726"/>
      <c r="GU1491" s="726"/>
      <c r="GV1491" s="726"/>
      <c r="GW1491" s="726"/>
      <c r="GX1491" s="726"/>
      <c r="GY1491" s="726"/>
      <c r="GZ1491" s="726"/>
      <c r="HA1491" s="726"/>
      <c r="HB1491" s="726"/>
      <c r="HC1491" s="726"/>
      <c r="HD1491" s="726"/>
      <c r="HE1491" s="726"/>
      <c r="HF1491" s="726"/>
      <c r="HG1491" s="726"/>
      <c r="HH1491" s="726"/>
      <c r="HI1491" s="726"/>
      <c r="HJ1491" s="726"/>
      <c r="HK1491" s="726"/>
      <c r="HL1491" s="726"/>
      <c r="HM1491" s="726"/>
      <c r="HN1491" s="726"/>
      <c r="HO1491" s="726"/>
      <c r="HP1491" s="726"/>
      <c r="HQ1491" s="726"/>
      <c r="HR1491" s="726"/>
      <c r="HS1491" s="726"/>
      <c r="HT1491" s="726"/>
      <c r="HU1491" s="726"/>
      <c r="HV1491" s="726"/>
      <c r="HW1491" s="726"/>
      <c r="HX1491" s="726"/>
      <c r="HY1491" s="726"/>
      <c r="HZ1491" s="726"/>
      <c r="IA1491" s="726"/>
      <c r="IB1491" s="726"/>
      <c r="IC1491" s="726"/>
      <c r="ID1491" s="726"/>
      <c r="IE1491" s="726"/>
      <c r="IF1491" s="726"/>
      <c r="IG1491" s="726"/>
      <c r="IH1491" s="726"/>
      <c r="II1491" s="726"/>
      <c r="IJ1491" s="726"/>
      <c r="IK1491" s="726"/>
      <c r="IL1491" s="726"/>
      <c r="IM1491" s="726"/>
      <c r="IN1491" s="726"/>
      <c r="IO1491" s="726"/>
      <c r="IP1491" s="726"/>
      <c r="IQ1491" s="726"/>
      <c r="IR1491" s="726"/>
      <c r="IS1491" s="726"/>
      <c r="IT1491" s="726"/>
      <c r="IU1491" s="726"/>
      <c r="IV1491" s="726"/>
    </row>
    <row r="1492" spans="1:256" s="725" customFormat="1" x14ac:dyDescent="0.3">
      <c r="A1492" s="785"/>
      <c r="B1492" s="757"/>
      <c r="C1492" s="748"/>
      <c r="D1492" s="786"/>
      <c r="E1492" s="764"/>
      <c r="F1492" s="490"/>
      <c r="G1492" s="726"/>
      <c r="H1492" s="726"/>
      <c r="I1492" s="726"/>
      <c r="J1492" s="726"/>
      <c r="K1492" s="726"/>
      <c r="L1492" s="726"/>
      <c r="M1492" s="726"/>
      <c r="N1492" s="726"/>
      <c r="O1492" s="726"/>
      <c r="P1492" s="726"/>
      <c r="Q1492" s="726"/>
      <c r="R1492" s="726"/>
      <c r="S1492" s="726"/>
      <c r="T1492" s="726"/>
      <c r="U1492" s="726"/>
      <c r="V1492" s="726"/>
      <c r="W1492" s="726"/>
      <c r="X1492" s="726"/>
      <c r="Y1492" s="726"/>
      <c r="Z1492" s="726"/>
      <c r="AA1492" s="726"/>
      <c r="AB1492" s="726"/>
      <c r="AC1492" s="726"/>
      <c r="AD1492" s="726"/>
      <c r="AE1492" s="726"/>
      <c r="AF1492" s="726"/>
      <c r="AG1492" s="726"/>
      <c r="AH1492" s="726"/>
      <c r="AI1492" s="726"/>
      <c r="AJ1492" s="726"/>
      <c r="AK1492" s="726"/>
      <c r="AL1492" s="726"/>
      <c r="AM1492" s="726"/>
      <c r="AN1492" s="726"/>
      <c r="AO1492" s="726"/>
      <c r="AP1492" s="726"/>
      <c r="AQ1492" s="726"/>
      <c r="AR1492" s="726"/>
      <c r="AS1492" s="726"/>
      <c r="AT1492" s="726"/>
      <c r="AU1492" s="726"/>
      <c r="AV1492" s="726"/>
      <c r="AW1492" s="726"/>
      <c r="AX1492" s="726"/>
      <c r="AY1492" s="726"/>
      <c r="AZ1492" s="726"/>
      <c r="BA1492" s="726"/>
      <c r="BB1492" s="726"/>
      <c r="BC1492" s="726"/>
      <c r="BD1492" s="726"/>
      <c r="BE1492" s="726"/>
      <c r="BF1492" s="726"/>
      <c r="BG1492" s="726"/>
      <c r="BH1492" s="726"/>
      <c r="BI1492" s="726"/>
      <c r="BJ1492" s="726"/>
      <c r="BK1492" s="726"/>
      <c r="BL1492" s="726"/>
      <c r="BM1492" s="726"/>
      <c r="BN1492" s="726"/>
      <c r="BO1492" s="726"/>
      <c r="BP1492" s="726"/>
      <c r="BQ1492" s="726"/>
      <c r="BR1492" s="726"/>
      <c r="BS1492" s="726"/>
      <c r="BT1492" s="726"/>
      <c r="BU1492" s="726"/>
      <c r="BV1492" s="726"/>
      <c r="BW1492" s="726"/>
      <c r="BX1492" s="726"/>
      <c r="BY1492" s="726"/>
      <c r="BZ1492" s="726"/>
      <c r="CA1492" s="726"/>
      <c r="CB1492" s="726"/>
      <c r="CC1492" s="726"/>
      <c r="CD1492" s="726"/>
      <c r="CE1492" s="726"/>
      <c r="CF1492" s="726"/>
      <c r="CG1492" s="726"/>
      <c r="CH1492" s="726"/>
      <c r="CI1492" s="726"/>
      <c r="CJ1492" s="726"/>
      <c r="CK1492" s="726"/>
      <c r="CL1492" s="726"/>
      <c r="CM1492" s="726"/>
      <c r="CN1492" s="726"/>
      <c r="CO1492" s="726"/>
      <c r="CP1492" s="726"/>
      <c r="CQ1492" s="726"/>
      <c r="CR1492" s="726"/>
      <c r="CS1492" s="726"/>
      <c r="CT1492" s="726"/>
      <c r="CU1492" s="726"/>
      <c r="CV1492" s="726"/>
      <c r="CW1492" s="726"/>
      <c r="CX1492" s="726"/>
      <c r="CY1492" s="726"/>
      <c r="CZ1492" s="726"/>
      <c r="DA1492" s="726"/>
      <c r="DB1492" s="726"/>
      <c r="DC1492" s="726"/>
      <c r="DD1492" s="726"/>
      <c r="DE1492" s="726"/>
      <c r="DF1492" s="726"/>
      <c r="DG1492" s="726"/>
      <c r="DH1492" s="726"/>
      <c r="DI1492" s="726"/>
      <c r="DJ1492" s="726"/>
      <c r="DK1492" s="726"/>
      <c r="DL1492" s="726"/>
      <c r="DM1492" s="726"/>
      <c r="DN1492" s="726"/>
      <c r="DO1492" s="726"/>
      <c r="DP1492" s="726"/>
      <c r="DQ1492" s="726"/>
      <c r="DR1492" s="726"/>
      <c r="DS1492" s="726"/>
      <c r="DT1492" s="726"/>
      <c r="DU1492" s="726"/>
      <c r="DV1492" s="726"/>
      <c r="DW1492" s="726"/>
      <c r="DX1492" s="726"/>
      <c r="DY1492" s="726"/>
      <c r="DZ1492" s="726"/>
      <c r="EA1492" s="726"/>
      <c r="EB1492" s="726"/>
      <c r="EC1492" s="726"/>
      <c r="ED1492" s="726"/>
      <c r="EE1492" s="726"/>
      <c r="EF1492" s="726"/>
      <c r="EG1492" s="726"/>
      <c r="EH1492" s="726"/>
      <c r="EI1492" s="726"/>
      <c r="EJ1492" s="726"/>
      <c r="EK1492" s="726"/>
      <c r="EL1492" s="726"/>
      <c r="EM1492" s="726"/>
      <c r="EN1492" s="726"/>
      <c r="EO1492" s="726"/>
      <c r="EP1492" s="726"/>
      <c r="EQ1492" s="726"/>
      <c r="ER1492" s="726"/>
      <c r="ES1492" s="726"/>
      <c r="ET1492" s="726"/>
      <c r="EU1492" s="726"/>
      <c r="EV1492" s="726"/>
      <c r="EW1492" s="726"/>
      <c r="EX1492" s="726"/>
      <c r="EY1492" s="726"/>
      <c r="EZ1492" s="726"/>
      <c r="FA1492" s="726"/>
      <c r="FB1492" s="726"/>
      <c r="FC1492" s="726"/>
      <c r="FD1492" s="726"/>
      <c r="FE1492" s="726"/>
      <c r="FF1492" s="726"/>
      <c r="FG1492" s="726"/>
      <c r="FH1492" s="726"/>
      <c r="FI1492" s="726"/>
      <c r="FJ1492" s="726"/>
      <c r="FK1492" s="726"/>
      <c r="FL1492" s="726"/>
      <c r="FM1492" s="726"/>
      <c r="FN1492" s="726"/>
      <c r="FO1492" s="726"/>
      <c r="FP1492" s="726"/>
      <c r="FQ1492" s="726"/>
      <c r="FR1492" s="726"/>
      <c r="FS1492" s="726"/>
      <c r="FT1492" s="726"/>
      <c r="FU1492" s="726"/>
      <c r="FV1492" s="726"/>
      <c r="FW1492" s="726"/>
      <c r="FX1492" s="726"/>
      <c r="FY1492" s="726"/>
      <c r="FZ1492" s="726"/>
      <c r="GA1492" s="726"/>
      <c r="GB1492" s="726"/>
      <c r="GC1492" s="726"/>
      <c r="GD1492" s="726"/>
      <c r="GE1492" s="726"/>
      <c r="GF1492" s="726"/>
      <c r="GG1492" s="726"/>
      <c r="GH1492" s="726"/>
      <c r="GI1492" s="726"/>
      <c r="GJ1492" s="726"/>
      <c r="GK1492" s="726"/>
      <c r="GL1492" s="726"/>
      <c r="GM1492" s="726"/>
      <c r="GN1492" s="726"/>
      <c r="GO1492" s="726"/>
      <c r="GP1492" s="726"/>
      <c r="GQ1492" s="726"/>
      <c r="GR1492" s="726"/>
      <c r="GS1492" s="726"/>
      <c r="GT1492" s="726"/>
      <c r="GU1492" s="726"/>
      <c r="GV1492" s="726"/>
      <c r="GW1492" s="726"/>
      <c r="GX1492" s="726"/>
      <c r="GY1492" s="726"/>
      <c r="GZ1492" s="726"/>
      <c r="HA1492" s="726"/>
      <c r="HB1492" s="726"/>
      <c r="HC1492" s="726"/>
      <c r="HD1492" s="726"/>
      <c r="HE1492" s="726"/>
      <c r="HF1492" s="726"/>
      <c r="HG1492" s="726"/>
      <c r="HH1492" s="726"/>
      <c r="HI1492" s="726"/>
      <c r="HJ1492" s="726"/>
      <c r="HK1492" s="726"/>
      <c r="HL1492" s="726"/>
      <c r="HM1492" s="726"/>
      <c r="HN1492" s="726"/>
      <c r="HO1492" s="726"/>
      <c r="HP1492" s="726"/>
      <c r="HQ1492" s="726"/>
      <c r="HR1492" s="726"/>
      <c r="HS1492" s="726"/>
      <c r="HT1492" s="726"/>
      <c r="HU1492" s="726"/>
      <c r="HV1492" s="726"/>
      <c r="HW1492" s="726"/>
      <c r="HX1492" s="726"/>
      <c r="HY1492" s="726"/>
      <c r="HZ1492" s="726"/>
      <c r="IA1492" s="726"/>
      <c r="IB1492" s="726"/>
      <c r="IC1492" s="726"/>
      <c r="ID1492" s="726"/>
      <c r="IE1492" s="726"/>
      <c r="IF1492" s="726"/>
      <c r="IG1492" s="726"/>
      <c r="IH1492" s="726"/>
      <c r="II1492" s="726"/>
      <c r="IJ1492" s="726"/>
      <c r="IK1492" s="726"/>
      <c r="IL1492" s="726"/>
      <c r="IM1492" s="726"/>
      <c r="IN1492" s="726"/>
      <c r="IO1492" s="726"/>
      <c r="IP1492" s="726"/>
      <c r="IQ1492" s="726"/>
      <c r="IR1492" s="726"/>
      <c r="IS1492" s="726"/>
      <c r="IT1492" s="726"/>
      <c r="IU1492" s="726"/>
      <c r="IV1492" s="726"/>
    </row>
    <row r="1493" spans="1:256" s="725" customFormat="1" x14ac:dyDescent="0.3">
      <c r="A1493" s="787"/>
      <c r="B1493" s="788"/>
      <c r="C1493" s="789"/>
      <c r="D1493" s="790"/>
      <c r="E1493" s="791"/>
      <c r="F1493" s="746"/>
      <c r="G1493" s="726"/>
      <c r="H1493" s="726"/>
      <c r="I1493" s="726"/>
      <c r="J1493" s="726"/>
      <c r="K1493" s="726"/>
      <c r="L1493" s="726"/>
      <c r="M1493" s="726"/>
      <c r="N1493" s="726"/>
      <c r="O1493" s="726"/>
      <c r="P1493" s="726"/>
      <c r="Q1493" s="726"/>
      <c r="R1493" s="726"/>
      <c r="S1493" s="726"/>
      <c r="T1493" s="726"/>
      <c r="U1493" s="726"/>
      <c r="V1493" s="726"/>
      <c r="W1493" s="726"/>
      <c r="X1493" s="726"/>
      <c r="Y1493" s="726"/>
      <c r="Z1493" s="726"/>
      <c r="AA1493" s="726"/>
      <c r="AB1493" s="726"/>
      <c r="AC1493" s="726"/>
      <c r="AD1493" s="726"/>
      <c r="AE1493" s="726"/>
      <c r="AF1493" s="726"/>
      <c r="AG1493" s="726"/>
      <c r="AH1493" s="726"/>
      <c r="AI1493" s="726"/>
      <c r="AJ1493" s="726"/>
      <c r="AK1493" s="726"/>
      <c r="AL1493" s="726"/>
      <c r="AM1493" s="726"/>
      <c r="AN1493" s="726"/>
      <c r="AO1493" s="726"/>
      <c r="AP1493" s="726"/>
      <c r="AQ1493" s="726"/>
      <c r="AR1493" s="726"/>
      <c r="AS1493" s="726"/>
      <c r="AT1493" s="726"/>
      <c r="AU1493" s="726"/>
      <c r="AV1493" s="726"/>
      <c r="AW1493" s="726"/>
      <c r="AX1493" s="726"/>
      <c r="AY1493" s="726"/>
      <c r="AZ1493" s="726"/>
      <c r="BA1493" s="726"/>
      <c r="BB1493" s="726"/>
      <c r="BC1493" s="726"/>
      <c r="BD1493" s="726"/>
      <c r="BE1493" s="726"/>
      <c r="BF1493" s="726"/>
      <c r="BG1493" s="726"/>
      <c r="BH1493" s="726"/>
      <c r="BI1493" s="726"/>
      <c r="BJ1493" s="726"/>
      <c r="BK1493" s="726"/>
      <c r="BL1493" s="726"/>
      <c r="BM1493" s="726"/>
      <c r="BN1493" s="726"/>
      <c r="BO1493" s="726"/>
      <c r="BP1493" s="726"/>
      <c r="BQ1493" s="726"/>
      <c r="BR1493" s="726"/>
      <c r="BS1493" s="726"/>
      <c r="BT1493" s="726"/>
      <c r="BU1493" s="726"/>
      <c r="BV1493" s="726"/>
      <c r="BW1493" s="726"/>
      <c r="BX1493" s="726"/>
      <c r="BY1493" s="726"/>
      <c r="BZ1493" s="726"/>
      <c r="CA1493" s="726"/>
      <c r="CB1493" s="726"/>
      <c r="CC1493" s="726"/>
      <c r="CD1493" s="726"/>
      <c r="CE1493" s="726"/>
      <c r="CF1493" s="726"/>
      <c r="CG1493" s="726"/>
      <c r="CH1493" s="726"/>
      <c r="CI1493" s="726"/>
      <c r="CJ1493" s="726"/>
      <c r="CK1493" s="726"/>
      <c r="CL1493" s="726"/>
      <c r="CM1493" s="726"/>
      <c r="CN1493" s="726"/>
      <c r="CO1493" s="726"/>
      <c r="CP1493" s="726"/>
      <c r="CQ1493" s="726"/>
      <c r="CR1493" s="726"/>
      <c r="CS1493" s="726"/>
      <c r="CT1493" s="726"/>
      <c r="CU1493" s="726"/>
      <c r="CV1493" s="726"/>
      <c r="CW1493" s="726"/>
      <c r="CX1493" s="726"/>
      <c r="CY1493" s="726"/>
      <c r="CZ1493" s="726"/>
      <c r="DA1493" s="726"/>
      <c r="DB1493" s="726"/>
      <c r="DC1493" s="726"/>
      <c r="DD1493" s="726"/>
      <c r="DE1493" s="726"/>
      <c r="DF1493" s="726"/>
      <c r="DG1493" s="726"/>
      <c r="DH1493" s="726"/>
      <c r="DI1493" s="726"/>
      <c r="DJ1493" s="726"/>
      <c r="DK1493" s="726"/>
      <c r="DL1493" s="726"/>
      <c r="DM1493" s="726"/>
      <c r="DN1493" s="726"/>
      <c r="DO1493" s="726"/>
      <c r="DP1493" s="726"/>
      <c r="DQ1493" s="726"/>
      <c r="DR1493" s="726"/>
      <c r="DS1493" s="726"/>
      <c r="DT1493" s="726"/>
      <c r="DU1493" s="726"/>
      <c r="DV1493" s="726"/>
      <c r="DW1493" s="726"/>
      <c r="DX1493" s="726"/>
      <c r="DY1493" s="726"/>
      <c r="DZ1493" s="726"/>
      <c r="EA1493" s="726"/>
      <c r="EB1493" s="726"/>
      <c r="EC1493" s="726"/>
      <c r="ED1493" s="726"/>
      <c r="EE1493" s="726"/>
      <c r="EF1493" s="726"/>
      <c r="EG1493" s="726"/>
      <c r="EH1493" s="726"/>
      <c r="EI1493" s="726"/>
      <c r="EJ1493" s="726"/>
      <c r="EK1493" s="726"/>
      <c r="EL1493" s="726"/>
      <c r="EM1493" s="726"/>
      <c r="EN1493" s="726"/>
      <c r="EO1493" s="726"/>
      <c r="EP1493" s="726"/>
      <c r="EQ1493" s="726"/>
      <c r="ER1493" s="726"/>
      <c r="ES1493" s="726"/>
      <c r="ET1493" s="726"/>
      <c r="EU1493" s="726"/>
      <c r="EV1493" s="726"/>
      <c r="EW1493" s="726"/>
      <c r="EX1493" s="726"/>
      <c r="EY1493" s="726"/>
      <c r="EZ1493" s="726"/>
      <c r="FA1493" s="726"/>
      <c r="FB1493" s="726"/>
      <c r="FC1493" s="726"/>
      <c r="FD1493" s="726"/>
      <c r="FE1493" s="726"/>
      <c r="FF1493" s="726"/>
      <c r="FG1493" s="726"/>
      <c r="FH1493" s="726"/>
      <c r="FI1493" s="726"/>
      <c r="FJ1493" s="726"/>
      <c r="FK1493" s="726"/>
      <c r="FL1493" s="726"/>
      <c r="FM1493" s="726"/>
      <c r="FN1493" s="726"/>
      <c r="FO1493" s="726"/>
      <c r="FP1493" s="726"/>
      <c r="FQ1493" s="726"/>
      <c r="FR1493" s="726"/>
      <c r="FS1493" s="726"/>
      <c r="FT1493" s="726"/>
      <c r="FU1493" s="726"/>
      <c r="FV1493" s="726"/>
      <c r="FW1493" s="726"/>
      <c r="FX1493" s="726"/>
      <c r="FY1493" s="726"/>
      <c r="FZ1493" s="726"/>
      <c r="GA1493" s="726"/>
      <c r="GB1493" s="726"/>
      <c r="GC1493" s="726"/>
      <c r="GD1493" s="726"/>
      <c r="GE1493" s="726"/>
      <c r="GF1493" s="726"/>
      <c r="GG1493" s="726"/>
      <c r="GH1493" s="726"/>
      <c r="GI1493" s="726"/>
      <c r="GJ1493" s="726"/>
      <c r="GK1493" s="726"/>
      <c r="GL1493" s="726"/>
      <c r="GM1493" s="726"/>
      <c r="GN1493" s="726"/>
      <c r="GO1493" s="726"/>
      <c r="GP1493" s="726"/>
      <c r="GQ1493" s="726"/>
      <c r="GR1493" s="726"/>
      <c r="GS1493" s="726"/>
      <c r="GT1493" s="726"/>
      <c r="GU1493" s="726"/>
      <c r="GV1493" s="726"/>
      <c r="GW1493" s="726"/>
      <c r="GX1493" s="726"/>
      <c r="GY1493" s="726"/>
      <c r="GZ1493" s="726"/>
      <c r="HA1493" s="726"/>
      <c r="HB1493" s="726"/>
      <c r="HC1493" s="726"/>
      <c r="HD1493" s="726"/>
      <c r="HE1493" s="726"/>
      <c r="HF1493" s="726"/>
      <c r="HG1493" s="726"/>
      <c r="HH1493" s="726"/>
      <c r="HI1493" s="726"/>
      <c r="HJ1493" s="726"/>
      <c r="HK1493" s="726"/>
      <c r="HL1493" s="726"/>
      <c r="HM1493" s="726"/>
      <c r="HN1493" s="726"/>
      <c r="HO1493" s="726"/>
      <c r="HP1493" s="726"/>
      <c r="HQ1493" s="726"/>
      <c r="HR1493" s="726"/>
      <c r="HS1493" s="726"/>
      <c r="HT1493" s="726"/>
      <c r="HU1493" s="726"/>
      <c r="HV1493" s="726"/>
      <c r="HW1493" s="726"/>
      <c r="HX1493" s="726"/>
      <c r="HY1493" s="726"/>
      <c r="HZ1493" s="726"/>
      <c r="IA1493" s="726"/>
      <c r="IB1493" s="726"/>
      <c r="IC1493" s="726"/>
      <c r="ID1493" s="726"/>
      <c r="IE1493" s="726"/>
      <c r="IF1493" s="726"/>
      <c r="IG1493" s="726"/>
      <c r="IH1493" s="726"/>
      <c r="II1493" s="726"/>
      <c r="IJ1493" s="726"/>
      <c r="IK1493" s="726"/>
      <c r="IL1493" s="726"/>
      <c r="IM1493" s="726"/>
      <c r="IN1493" s="726"/>
      <c r="IO1493" s="726"/>
      <c r="IP1493" s="726"/>
      <c r="IQ1493" s="726"/>
      <c r="IR1493" s="726"/>
      <c r="IS1493" s="726"/>
      <c r="IT1493" s="726"/>
      <c r="IU1493" s="726"/>
      <c r="IV1493" s="726"/>
    </row>
    <row r="1494" spans="1:256" s="725" customFormat="1" x14ac:dyDescent="0.3">
      <c r="A1494" s="779"/>
      <c r="B1494" s="773" t="s">
        <v>43</v>
      </c>
      <c r="C1494" s="773"/>
      <c r="D1494" s="769"/>
      <c r="E1494" s="776"/>
      <c r="F1494" s="490">
        <f>SUM(F1457:F1492)</f>
        <v>0</v>
      </c>
      <c r="G1494" s="726"/>
      <c r="H1494" s="726"/>
      <c r="I1494" s="726"/>
      <c r="J1494" s="726"/>
      <c r="K1494" s="726"/>
      <c r="L1494" s="726"/>
      <c r="M1494" s="726"/>
      <c r="N1494" s="726"/>
      <c r="O1494" s="726"/>
      <c r="P1494" s="726"/>
      <c r="Q1494" s="726"/>
      <c r="R1494" s="726"/>
      <c r="S1494" s="726"/>
      <c r="T1494" s="726"/>
      <c r="U1494" s="726"/>
      <c r="V1494" s="726"/>
      <c r="W1494" s="726"/>
      <c r="X1494" s="726"/>
      <c r="Y1494" s="726"/>
      <c r="Z1494" s="726"/>
      <c r="AA1494" s="726"/>
      <c r="AB1494" s="726"/>
      <c r="AC1494" s="726"/>
      <c r="AD1494" s="726"/>
      <c r="AE1494" s="726"/>
      <c r="AF1494" s="726"/>
      <c r="AG1494" s="726"/>
      <c r="AH1494" s="726"/>
      <c r="AI1494" s="726"/>
      <c r="AJ1494" s="726"/>
      <c r="AK1494" s="726"/>
      <c r="AL1494" s="726"/>
      <c r="AM1494" s="726"/>
      <c r="AN1494" s="726"/>
      <c r="AO1494" s="726"/>
      <c r="AP1494" s="726"/>
      <c r="AQ1494" s="726"/>
      <c r="AR1494" s="726"/>
      <c r="AS1494" s="726"/>
      <c r="AT1494" s="726"/>
      <c r="AU1494" s="726"/>
      <c r="AV1494" s="726"/>
      <c r="AW1494" s="726"/>
      <c r="AX1494" s="726"/>
      <c r="AY1494" s="726"/>
      <c r="AZ1494" s="726"/>
      <c r="BA1494" s="726"/>
      <c r="BB1494" s="726"/>
      <c r="BC1494" s="726"/>
      <c r="BD1494" s="726"/>
      <c r="BE1494" s="726"/>
      <c r="BF1494" s="726"/>
      <c r="BG1494" s="726"/>
      <c r="BH1494" s="726"/>
      <c r="BI1494" s="726"/>
      <c r="BJ1494" s="726"/>
      <c r="BK1494" s="726"/>
      <c r="BL1494" s="726"/>
      <c r="BM1494" s="726"/>
      <c r="BN1494" s="726"/>
      <c r="BO1494" s="726"/>
      <c r="BP1494" s="726"/>
      <c r="BQ1494" s="726"/>
      <c r="BR1494" s="726"/>
      <c r="BS1494" s="726"/>
      <c r="BT1494" s="726"/>
      <c r="BU1494" s="726"/>
      <c r="BV1494" s="726"/>
      <c r="BW1494" s="726"/>
      <c r="BX1494" s="726"/>
      <c r="BY1494" s="726"/>
      <c r="BZ1494" s="726"/>
      <c r="CA1494" s="726"/>
      <c r="CB1494" s="726"/>
      <c r="CC1494" s="726"/>
      <c r="CD1494" s="726"/>
      <c r="CE1494" s="726"/>
      <c r="CF1494" s="726"/>
      <c r="CG1494" s="726"/>
      <c r="CH1494" s="726"/>
      <c r="CI1494" s="726"/>
      <c r="CJ1494" s="726"/>
      <c r="CK1494" s="726"/>
      <c r="CL1494" s="726"/>
      <c r="CM1494" s="726"/>
      <c r="CN1494" s="726"/>
      <c r="CO1494" s="726"/>
      <c r="CP1494" s="726"/>
      <c r="CQ1494" s="726"/>
      <c r="CR1494" s="726"/>
      <c r="CS1494" s="726"/>
      <c r="CT1494" s="726"/>
      <c r="CU1494" s="726"/>
      <c r="CV1494" s="726"/>
      <c r="CW1494" s="726"/>
      <c r="CX1494" s="726"/>
      <c r="CY1494" s="726"/>
      <c r="CZ1494" s="726"/>
      <c r="DA1494" s="726"/>
      <c r="DB1494" s="726"/>
      <c r="DC1494" s="726"/>
      <c r="DD1494" s="726"/>
      <c r="DE1494" s="726"/>
      <c r="DF1494" s="726"/>
      <c r="DG1494" s="726"/>
      <c r="DH1494" s="726"/>
      <c r="DI1494" s="726"/>
      <c r="DJ1494" s="726"/>
      <c r="DK1494" s="726"/>
      <c r="DL1494" s="726"/>
      <c r="DM1494" s="726"/>
      <c r="DN1494" s="726"/>
      <c r="DO1494" s="726"/>
      <c r="DP1494" s="726"/>
      <c r="DQ1494" s="726"/>
      <c r="DR1494" s="726"/>
      <c r="DS1494" s="726"/>
      <c r="DT1494" s="726"/>
      <c r="DU1494" s="726"/>
      <c r="DV1494" s="726"/>
      <c r="DW1494" s="726"/>
      <c r="DX1494" s="726"/>
      <c r="DY1494" s="726"/>
      <c r="DZ1494" s="726"/>
      <c r="EA1494" s="726"/>
      <c r="EB1494" s="726"/>
      <c r="EC1494" s="726"/>
      <c r="ED1494" s="726"/>
      <c r="EE1494" s="726"/>
      <c r="EF1494" s="726"/>
      <c r="EG1494" s="726"/>
      <c r="EH1494" s="726"/>
      <c r="EI1494" s="726"/>
      <c r="EJ1494" s="726"/>
      <c r="EK1494" s="726"/>
      <c r="EL1494" s="726"/>
      <c r="EM1494" s="726"/>
      <c r="EN1494" s="726"/>
      <c r="EO1494" s="726"/>
      <c r="EP1494" s="726"/>
      <c r="EQ1494" s="726"/>
      <c r="ER1494" s="726"/>
      <c r="ES1494" s="726"/>
      <c r="ET1494" s="726"/>
      <c r="EU1494" s="726"/>
      <c r="EV1494" s="726"/>
      <c r="EW1494" s="726"/>
      <c r="EX1494" s="726"/>
      <c r="EY1494" s="726"/>
      <c r="EZ1494" s="726"/>
      <c r="FA1494" s="726"/>
      <c r="FB1494" s="726"/>
      <c r="FC1494" s="726"/>
      <c r="FD1494" s="726"/>
      <c r="FE1494" s="726"/>
      <c r="FF1494" s="726"/>
      <c r="FG1494" s="726"/>
      <c r="FH1494" s="726"/>
      <c r="FI1494" s="726"/>
      <c r="FJ1494" s="726"/>
      <c r="FK1494" s="726"/>
      <c r="FL1494" s="726"/>
      <c r="FM1494" s="726"/>
      <c r="FN1494" s="726"/>
      <c r="FO1494" s="726"/>
      <c r="FP1494" s="726"/>
      <c r="FQ1494" s="726"/>
      <c r="FR1494" s="726"/>
      <c r="FS1494" s="726"/>
      <c r="FT1494" s="726"/>
      <c r="FU1494" s="726"/>
      <c r="FV1494" s="726"/>
      <c r="FW1494" s="726"/>
      <c r="FX1494" s="726"/>
      <c r="FY1494" s="726"/>
      <c r="FZ1494" s="726"/>
      <c r="GA1494" s="726"/>
      <c r="GB1494" s="726"/>
      <c r="GC1494" s="726"/>
      <c r="GD1494" s="726"/>
      <c r="GE1494" s="726"/>
      <c r="GF1494" s="726"/>
      <c r="GG1494" s="726"/>
      <c r="GH1494" s="726"/>
      <c r="GI1494" s="726"/>
      <c r="GJ1494" s="726"/>
      <c r="GK1494" s="726"/>
      <c r="GL1494" s="726"/>
      <c r="GM1494" s="726"/>
      <c r="GN1494" s="726"/>
      <c r="GO1494" s="726"/>
      <c r="GP1494" s="726"/>
      <c r="GQ1494" s="726"/>
      <c r="GR1494" s="726"/>
      <c r="GS1494" s="726"/>
      <c r="GT1494" s="726"/>
      <c r="GU1494" s="726"/>
      <c r="GV1494" s="726"/>
      <c r="GW1494" s="726"/>
      <c r="GX1494" s="726"/>
      <c r="GY1494" s="726"/>
      <c r="GZ1494" s="726"/>
      <c r="HA1494" s="726"/>
      <c r="HB1494" s="726"/>
      <c r="HC1494" s="726"/>
      <c r="HD1494" s="726"/>
      <c r="HE1494" s="726"/>
      <c r="HF1494" s="726"/>
      <c r="HG1494" s="726"/>
      <c r="HH1494" s="726"/>
      <c r="HI1494" s="726"/>
      <c r="HJ1494" s="726"/>
      <c r="HK1494" s="726"/>
      <c r="HL1494" s="726"/>
      <c r="HM1494" s="726"/>
      <c r="HN1494" s="726"/>
      <c r="HO1494" s="726"/>
      <c r="HP1494" s="726"/>
      <c r="HQ1494" s="726"/>
      <c r="HR1494" s="726"/>
      <c r="HS1494" s="726"/>
      <c r="HT1494" s="726"/>
      <c r="HU1494" s="726"/>
      <c r="HV1494" s="726"/>
      <c r="HW1494" s="726"/>
      <c r="HX1494" s="726"/>
      <c r="HY1494" s="726"/>
      <c r="HZ1494" s="726"/>
      <c r="IA1494" s="726"/>
      <c r="IB1494" s="726"/>
      <c r="IC1494" s="726"/>
      <c r="ID1494" s="726"/>
      <c r="IE1494" s="726"/>
      <c r="IF1494" s="726"/>
      <c r="IG1494" s="726"/>
      <c r="IH1494" s="726"/>
      <c r="II1494" s="726"/>
      <c r="IJ1494" s="726"/>
      <c r="IK1494" s="726"/>
      <c r="IL1494" s="726"/>
      <c r="IM1494" s="726"/>
      <c r="IN1494" s="726"/>
      <c r="IO1494" s="726"/>
      <c r="IP1494" s="726"/>
      <c r="IQ1494" s="726"/>
      <c r="IR1494" s="726"/>
      <c r="IS1494" s="726"/>
      <c r="IT1494" s="726"/>
      <c r="IU1494" s="726"/>
      <c r="IV1494" s="726"/>
    </row>
    <row r="1495" spans="1:256" s="725" customFormat="1" x14ac:dyDescent="0.3">
      <c r="A1495" s="792"/>
      <c r="B1495" s="793" t="s">
        <v>0</v>
      </c>
      <c r="C1495" s="793"/>
      <c r="D1495" s="794"/>
      <c r="E1495" s="795"/>
      <c r="F1495" s="750"/>
      <c r="G1495" s="726"/>
      <c r="H1495" s="726"/>
      <c r="I1495" s="726"/>
      <c r="J1495" s="726"/>
      <c r="K1495" s="726"/>
      <c r="L1495" s="726"/>
      <c r="M1495" s="726"/>
      <c r="N1495" s="726"/>
      <c r="O1495" s="726"/>
      <c r="P1495" s="726"/>
      <c r="Q1495" s="726"/>
      <c r="R1495" s="726"/>
      <c r="S1495" s="726"/>
      <c r="T1495" s="726"/>
      <c r="U1495" s="726"/>
      <c r="V1495" s="726"/>
      <c r="W1495" s="726"/>
      <c r="X1495" s="726"/>
      <c r="Y1495" s="726"/>
      <c r="Z1495" s="726"/>
      <c r="AA1495" s="726"/>
      <c r="AB1495" s="726"/>
      <c r="AC1495" s="726"/>
      <c r="AD1495" s="726"/>
      <c r="AE1495" s="726"/>
      <c r="AF1495" s="726"/>
      <c r="AG1495" s="726"/>
      <c r="AH1495" s="726"/>
      <c r="AI1495" s="726"/>
      <c r="AJ1495" s="726"/>
      <c r="AK1495" s="726"/>
      <c r="AL1495" s="726"/>
      <c r="AM1495" s="726"/>
      <c r="AN1495" s="726"/>
      <c r="AO1495" s="726"/>
      <c r="AP1495" s="726"/>
      <c r="AQ1495" s="726"/>
      <c r="AR1495" s="726"/>
      <c r="AS1495" s="726"/>
      <c r="AT1495" s="726"/>
      <c r="AU1495" s="726"/>
      <c r="AV1495" s="726"/>
      <c r="AW1495" s="726"/>
      <c r="AX1495" s="726"/>
      <c r="AY1495" s="726"/>
      <c r="AZ1495" s="726"/>
      <c r="BA1495" s="726"/>
      <c r="BB1495" s="726"/>
      <c r="BC1495" s="726"/>
      <c r="BD1495" s="726"/>
      <c r="BE1495" s="726"/>
      <c r="BF1495" s="726"/>
      <c r="BG1495" s="726"/>
      <c r="BH1495" s="726"/>
      <c r="BI1495" s="726"/>
      <c r="BJ1495" s="726"/>
      <c r="BK1495" s="726"/>
      <c r="BL1495" s="726"/>
      <c r="BM1495" s="726"/>
      <c r="BN1495" s="726"/>
      <c r="BO1495" s="726"/>
      <c r="BP1495" s="726"/>
      <c r="BQ1495" s="726"/>
      <c r="BR1495" s="726"/>
      <c r="BS1495" s="726"/>
      <c r="BT1495" s="726"/>
      <c r="BU1495" s="726"/>
      <c r="BV1495" s="726"/>
      <c r="BW1495" s="726"/>
      <c r="BX1495" s="726"/>
      <c r="BY1495" s="726"/>
      <c r="BZ1495" s="726"/>
      <c r="CA1495" s="726"/>
      <c r="CB1495" s="726"/>
      <c r="CC1495" s="726"/>
      <c r="CD1495" s="726"/>
      <c r="CE1495" s="726"/>
      <c r="CF1495" s="726"/>
      <c r="CG1495" s="726"/>
      <c r="CH1495" s="726"/>
      <c r="CI1495" s="726"/>
      <c r="CJ1495" s="726"/>
      <c r="CK1495" s="726"/>
      <c r="CL1495" s="726"/>
      <c r="CM1495" s="726"/>
      <c r="CN1495" s="726"/>
      <c r="CO1495" s="726"/>
      <c r="CP1495" s="726"/>
      <c r="CQ1495" s="726"/>
      <c r="CR1495" s="726"/>
      <c r="CS1495" s="726"/>
      <c r="CT1495" s="726"/>
      <c r="CU1495" s="726"/>
      <c r="CV1495" s="726"/>
      <c r="CW1495" s="726"/>
      <c r="CX1495" s="726"/>
      <c r="CY1495" s="726"/>
      <c r="CZ1495" s="726"/>
      <c r="DA1495" s="726"/>
      <c r="DB1495" s="726"/>
      <c r="DC1495" s="726"/>
      <c r="DD1495" s="726"/>
      <c r="DE1495" s="726"/>
      <c r="DF1495" s="726"/>
      <c r="DG1495" s="726"/>
      <c r="DH1495" s="726"/>
      <c r="DI1495" s="726"/>
      <c r="DJ1495" s="726"/>
      <c r="DK1495" s="726"/>
      <c r="DL1495" s="726"/>
      <c r="DM1495" s="726"/>
      <c r="DN1495" s="726"/>
      <c r="DO1495" s="726"/>
      <c r="DP1495" s="726"/>
      <c r="DQ1495" s="726"/>
      <c r="DR1495" s="726"/>
      <c r="DS1495" s="726"/>
      <c r="DT1495" s="726"/>
      <c r="DU1495" s="726"/>
      <c r="DV1495" s="726"/>
      <c r="DW1495" s="726"/>
      <c r="DX1495" s="726"/>
      <c r="DY1495" s="726"/>
      <c r="DZ1495" s="726"/>
      <c r="EA1495" s="726"/>
      <c r="EB1495" s="726"/>
      <c r="EC1495" s="726"/>
      <c r="ED1495" s="726"/>
      <c r="EE1495" s="726"/>
      <c r="EF1495" s="726"/>
      <c r="EG1495" s="726"/>
      <c r="EH1495" s="726"/>
      <c r="EI1495" s="726"/>
      <c r="EJ1495" s="726"/>
      <c r="EK1495" s="726"/>
      <c r="EL1495" s="726"/>
      <c r="EM1495" s="726"/>
      <c r="EN1495" s="726"/>
      <c r="EO1495" s="726"/>
      <c r="EP1495" s="726"/>
      <c r="EQ1495" s="726"/>
      <c r="ER1495" s="726"/>
      <c r="ES1495" s="726"/>
      <c r="ET1495" s="726"/>
      <c r="EU1495" s="726"/>
      <c r="EV1495" s="726"/>
      <c r="EW1495" s="726"/>
      <c r="EX1495" s="726"/>
      <c r="EY1495" s="726"/>
      <c r="EZ1495" s="726"/>
      <c r="FA1495" s="726"/>
      <c r="FB1495" s="726"/>
      <c r="FC1495" s="726"/>
      <c r="FD1495" s="726"/>
      <c r="FE1495" s="726"/>
      <c r="FF1495" s="726"/>
      <c r="FG1495" s="726"/>
      <c r="FH1495" s="726"/>
      <c r="FI1495" s="726"/>
      <c r="FJ1495" s="726"/>
      <c r="FK1495" s="726"/>
      <c r="FL1495" s="726"/>
      <c r="FM1495" s="726"/>
      <c r="FN1495" s="726"/>
      <c r="FO1495" s="726"/>
      <c r="FP1495" s="726"/>
      <c r="FQ1495" s="726"/>
      <c r="FR1495" s="726"/>
      <c r="FS1495" s="726"/>
      <c r="FT1495" s="726"/>
      <c r="FU1495" s="726"/>
      <c r="FV1495" s="726"/>
      <c r="FW1495" s="726"/>
      <c r="FX1495" s="726"/>
      <c r="FY1495" s="726"/>
      <c r="FZ1495" s="726"/>
      <c r="GA1495" s="726"/>
      <c r="GB1495" s="726"/>
      <c r="GC1495" s="726"/>
      <c r="GD1495" s="726"/>
      <c r="GE1495" s="726"/>
      <c r="GF1495" s="726"/>
      <c r="GG1495" s="726"/>
      <c r="GH1495" s="726"/>
      <c r="GI1495" s="726"/>
      <c r="GJ1495" s="726"/>
      <c r="GK1495" s="726"/>
      <c r="GL1495" s="726"/>
      <c r="GM1495" s="726"/>
      <c r="GN1495" s="726"/>
      <c r="GO1495" s="726"/>
      <c r="GP1495" s="726"/>
      <c r="GQ1495" s="726"/>
      <c r="GR1495" s="726"/>
      <c r="GS1495" s="726"/>
      <c r="GT1495" s="726"/>
      <c r="GU1495" s="726"/>
      <c r="GV1495" s="726"/>
      <c r="GW1495" s="726"/>
      <c r="GX1495" s="726"/>
      <c r="GY1495" s="726"/>
      <c r="GZ1495" s="726"/>
      <c r="HA1495" s="726"/>
      <c r="HB1495" s="726"/>
      <c r="HC1495" s="726"/>
      <c r="HD1495" s="726"/>
      <c r="HE1495" s="726"/>
      <c r="HF1495" s="726"/>
      <c r="HG1495" s="726"/>
      <c r="HH1495" s="726"/>
      <c r="HI1495" s="726"/>
      <c r="HJ1495" s="726"/>
      <c r="HK1495" s="726"/>
      <c r="HL1495" s="726"/>
      <c r="HM1495" s="726"/>
      <c r="HN1495" s="726"/>
      <c r="HO1495" s="726"/>
      <c r="HP1495" s="726"/>
      <c r="HQ1495" s="726"/>
      <c r="HR1495" s="726"/>
      <c r="HS1495" s="726"/>
      <c r="HT1495" s="726"/>
      <c r="HU1495" s="726"/>
      <c r="HV1495" s="726"/>
      <c r="HW1495" s="726"/>
      <c r="HX1495" s="726"/>
      <c r="HY1495" s="726"/>
      <c r="HZ1495" s="726"/>
      <c r="IA1495" s="726"/>
      <c r="IB1495" s="726"/>
      <c r="IC1495" s="726"/>
      <c r="ID1495" s="726"/>
      <c r="IE1495" s="726"/>
      <c r="IF1495" s="726"/>
      <c r="IG1495" s="726"/>
      <c r="IH1495" s="726"/>
      <c r="II1495" s="726"/>
      <c r="IJ1495" s="726"/>
      <c r="IK1495" s="726"/>
      <c r="IL1495" s="726"/>
      <c r="IM1495" s="726"/>
      <c r="IN1495" s="726"/>
      <c r="IO1495" s="726"/>
      <c r="IP1495" s="726"/>
      <c r="IQ1495" s="726"/>
      <c r="IR1495" s="726"/>
      <c r="IS1495" s="726"/>
      <c r="IT1495" s="726"/>
      <c r="IU1495" s="726"/>
      <c r="IV1495" s="726"/>
    </row>
    <row r="1496" spans="1:256" s="725" customFormat="1" x14ac:dyDescent="0.3">
      <c r="A1496" s="743"/>
      <c r="B1496" s="796"/>
      <c r="C1496" s="743"/>
      <c r="D1496" s="745"/>
      <c r="E1496" s="746"/>
      <c r="F1496" s="746"/>
      <c r="G1496" s="726"/>
      <c r="H1496" s="726"/>
      <c r="I1496" s="726"/>
      <c r="J1496" s="726"/>
      <c r="K1496" s="726"/>
      <c r="L1496" s="726"/>
      <c r="M1496" s="726"/>
      <c r="N1496" s="726"/>
      <c r="O1496" s="726"/>
      <c r="P1496" s="726"/>
      <c r="Q1496" s="726"/>
      <c r="R1496" s="726"/>
      <c r="S1496" s="726"/>
      <c r="T1496" s="726"/>
      <c r="U1496" s="726"/>
      <c r="V1496" s="726"/>
      <c r="W1496" s="726"/>
      <c r="X1496" s="726"/>
      <c r="Y1496" s="726"/>
      <c r="Z1496" s="726"/>
      <c r="AA1496" s="726"/>
      <c r="AB1496" s="726"/>
      <c r="AC1496" s="726"/>
      <c r="AD1496" s="726"/>
      <c r="AE1496" s="726"/>
      <c r="AF1496" s="726"/>
      <c r="AG1496" s="726"/>
      <c r="AH1496" s="726"/>
      <c r="AI1496" s="726"/>
      <c r="AJ1496" s="726"/>
      <c r="AK1496" s="726"/>
      <c r="AL1496" s="726"/>
      <c r="AM1496" s="726"/>
      <c r="AN1496" s="726"/>
      <c r="AO1496" s="726"/>
      <c r="AP1496" s="726"/>
      <c r="AQ1496" s="726"/>
      <c r="AR1496" s="726"/>
      <c r="AS1496" s="726"/>
      <c r="AT1496" s="726"/>
      <c r="AU1496" s="726"/>
      <c r="AV1496" s="726"/>
      <c r="AW1496" s="726"/>
      <c r="AX1496" s="726"/>
      <c r="AY1496" s="726"/>
      <c r="AZ1496" s="726"/>
      <c r="BA1496" s="726"/>
      <c r="BB1496" s="726"/>
      <c r="BC1496" s="726"/>
      <c r="BD1496" s="726"/>
      <c r="BE1496" s="726"/>
      <c r="BF1496" s="726"/>
      <c r="BG1496" s="726"/>
      <c r="BH1496" s="726"/>
      <c r="BI1496" s="726"/>
      <c r="BJ1496" s="726"/>
      <c r="BK1496" s="726"/>
      <c r="BL1496" s="726"/>
      <c r="BM1496" s="726"/>
      <c r="BN1496" s="726"/>
      <c r="BO1496" s="726"/>
      <c r="BP1496" s="726"/>
      <c r="BQ1496" s="726"/>
      <c r="BR1496" s="726"/>
      <c r="BS1496" s="726"/>
      <c r="BT1496" s="726"/>
      <c r="BU1496" s="726"/>
      <c r="BV1496" s="726"/>
      <c r="BW1496" s="726"/>
      <c r="BX1496" s="726"/>
      <c r="BY1496" s="726"/>
      <c r="BZ1496" s="726"/>
      <c r="CA1496" s="726"/>
      <c r="CB1496" s="726"/>
      <c r="CC1496" s="726"/>
      <c r="CD1496" s="726"/>
      <c r="CE1496" s="726"/>
      <c r="CF1496" s="726"/>
      <c r="CG1496" s="726"/>
      <c r="CH1496" s="726"/>
      <c r="CI1496" s="726"/>
      <c r="CJ1496" s="726"/>
      <c r="CK1496" s="726"/>
      <c r="CL1496" s="726"/>
      <c r="CM1496" s="726"/>
      <c r="CN1496" s="726"/>
      <c r="CO1496" s="726"/>
      <c r="CP1496" s="726"/>
      <c r="CQ1496" s="726"/>
      <c r="CR1496" s="726"/>
      <c r="CS1496" s="726"/>
      <c r="CT1496" s="726"/>
      <c r="CU1496" s="726"/>
      <c r="CV1496" s="726"/>
      <c r="CW1496" s="726"/>
      <c r="CX1496" s="726"/>
      <c r="CY1496" s="726"/>
      <c r="CZ1496" s="726"/>
      <c r="DA1496" s="726"/>
      <c r="DB1496" s="726"/>
      <c r="DC1496" s="726"/>
      <c r="DD1496" s="726"/>
      <c r="DE1496" s="726"/>
      <c r="DF1496" s="726"/>
      <c r="DG1496" s="726"/>
      <c r="DH1496" s="726"/>
      <c r="DI1496" s="726"/>
      <c r="DJ1496" s="726"/>
      <c r="DK1496" s="726"/>
      <c r="DL1496" s="726"/>
      <c r="DM1496" s="726"/>
      <c r="DN1496" s="726"/>
      <c r="DO1496" s="726"/>
      <c r="DP1496" s="726"/>
      <c r="DQ1496" s="726"/>
      <c r="DR1496" s="726"/>
      <c r="DS1496" s="726"/>
      <c r="DT1496" s="726"/>
      <c r="DU1496" s="726"/>
      <c r="DV1496" s="726"/>
      <c r="DW1496" s="726"/>
      <c r="DX1496" s="726"/>
      <c r="DY1496" s="726"/>
      <c r="DZ1496" s="726"/>
      <c r="EA1496" s="726"/>
      <c r="EB1496" s="726"/>
      <c r="EC1496" s="726"/>
      <c r="ED1496" s="726"/>
      <c r="EE1496" s="726"/>
      <c r="EF1496" s="726"/>
      <c r="EG1496" s="726"/>
      <c r="EH1496" s="726"/>
      <c r="EI1496" s="726"/>
      <c r="EJ1496" s="726"/>
      <c r="EK1496" s="726"/>
      <c r="EL1496" s="726"/>
      <c r="EM1496" s="726"/>
      <c r="EN1496" s="726"/>
      <c r="EO1496" s="726"/>
      <c r="EP1496" s="726"/>
      <c r="EQ1496" s="726"/>
      <c r="ER1496" s="726"/>
      <c r="ES1496" s="726"/>
      <c r="ET1496" s="726"/>
      <c r="EU1496" s="726"/>
      <c r="EV1496" s="726"/>
      <c r="EW1496" s="726"/>
      <c r="EX1496" s="726"/>
      <c r="EY1496" s="726"/>
      <c r="EZ1496" s="726"/>
      <c r="FA1496" s="726"/>
      <c r="FB1496" s="726"/>
      <c r="FC1496" s="726"/>
      <c r="FD1496" s="726"/>
      <c r="FE1496" s="726"/>
      <c r="FF1496" s="726"/>
      <c r="FG1496" s="726"/>
      <c r="FH1496" s="726"/>
      <c r="FI1496" s="726"/>
      <c r="FJ1496" s="726"/>
      <c r="FK1496" s="726"/>
      <c r="FL1496" s="726"/>
      <c r="FM1496" s="726"/>
      <c r="FN1496" s="726"/>
      <c r="FO1496" s="726"/>
      <c r="FP1496" s="726"/>
      <c r="FQ1496" s="726"/>
      <c r="FR1496" s="726"/>
      <c r="FS1496" s="726"/>
      <c r="FT1496" s="726"/>
      <c r="FU1496" s="726"/>
      <c r="FV1496" s="726"/>
      <c r="FW1496" s="726"/>
      <c r="FX1496" s="726"/>
      <c r="FY1496" s="726"/>
      <c r="FZ1496" s="726"/>
      <c r="GA1496" s="726"/>
      <c r="GB1496" s="726"/>
      <c r="GC1496" s="726"/>
      <c r="GD1496" s="726"/>
      <c r="GE1496" s="726"/>
      <c r="GF1496" s="726"/>
      <c r="GG1496" s="726"/>
      <c r="GH1496" s="726"/>
      <c r="GI1496" s="726"/>
      <c r="GJ1496" s="726"/>
      <c r="GK1496" s="726"/>
      <c r="GL1496" s="726"/>
      <c r="GM1496" s="726"/>
      <c r="GN1496" s="726"/>
      <c r="GO1496" s="726"/>
      <c r="GP1496" s="726"/>
      <c r="GQ1496" s="726"/>
      <c r="GR1496" s="726"/>
      <c r="GS1496" s="726"/>
      <c r="GT1496" s="726"/>
      <c r="GU1496" s="726"/>
      <c r="GV1496" s="726"/>
      <c r="GW1496" s="726"/>
      <c r="GX1496" s="726"/>
      <c r="GY1496" s="726"/>
      <c r="GZ1496" s="726"/>
      <c r="HA1496" s="726"/>
      <c r="HB1496" s="726"/>
      <c r="HC1496" s="726"/>
      <c r="HD1496" s="726"/>
      <c r="HE1496" s="726"/>
      <c r="HF1496" s="726"/>
      <c r="HG1496" s="726"/>
      <c r="HH1496" s="726"/>
      <c r="HI1496" s="726"/>
      <c r="HJ1496" s="726"/>
      <c r="HK1496" s="726"/>
      <c r="HL1496" s="726"/>
      <c r="HM1496" s="726"/>
      <c r="HN1496" s="726"/>
      <c r="HO1496" s="726"/>
      <c r="HP1496" s="726"/>
      <c r="HQ1496" s="726"/>
      <c r="HR1496" s="726"/>
      <c r="HS1496" s="726"/>
      <c r="HT1496" s="726"/>
      <c r="HU1496" s="726"/>
      <c r="HV1496" s="726"/>
      <c r="HW1496" s="726"/>
      <c r="HX1496" s="726"/>
      <c r="HY1496" s="726"/>
      <c r="HZ1496" s="726"/>
      <c r="IA1496" s="726"/>
      <c r="IB1496" s="726"/>
      <c r="IC1496" s="726"/>
      <c r="ID1496" s="726"/>
      <c r="IE1496" s="726"/>
      <c r="IF1496" s="726"/>
      <c r="IG1496" s="726"/>
      <c r="IH1496" s="726"/>
      <c r="II1496" s="726"/>
      <c r="IJ1496" s="726"/>
      <c r="IK1496" s="726"/>
      <c r="IL1496" s="726"/>
      <c r="IM1496" s="726"/>
      <c r="IN1496" s="726"/>
      <c r="IO1496" s="726"/>
      <c r="IP1496" s="726"/>
      <c r="IQ1496" s="726"/>
      <c r="IR1496" s="726"/>
      <c r="IS1496" s="726"/>
      <c r="IT1496" s="726"/>
      <c r="IU1496" s="726"/>
      <c r="IV1496" s="726"/>
    </row>
    <row r="1497" spans="1:256" s="725" customFormat="1" x14ac:dyDescent="0.3">
      <c r="A1497" s="558" t="s">
        <v>1</v>
      </c>
      <c r="B1497" s="558" t="s">
        <v>417</v>
      </c>
      <c r="C1497" s="558" t="s">
        <v>3</v>
      </c>
      <c r="D1497" s="747" t="s">
        <v>4</v>
      </c>
      <c r="E1497" s="797"/>
      <c r="F1497" s="798" t="s">
        <v>107</v>
      </c>
      <c r="G1497" s="726"/>
      <c r="H1497" s="726"/>
      <c r="I1497" s="726"/>
      <c r="J1497" s="726"/>
      <c r="K1497" s="726"/>
      <c r="L1497" s="726"/>
      <c r="M1497" s="726"/>
      <c r="N1497" s="726"/>
      <c r="O1497" s="726"/>
      <c r="P1497" s="726"/>
      <c r="Q1497" s="726"/>
      <c r="R1497" s="726"/>
      <c r="S1497" s="726"/>
      <c r="T1497" s="726"/>
      <c r="U1497" s="726"/>
      <c r="V1497" s="726"/>
      <c r="W1497" s="726"/>
      <c r="X1497" s="726"/>
      <c r="Y1497" s="726"/>
      <c r="Z1497" s="726"/>
      <c r="AA1497" s="726"/>
      <c r="AB1497" s="726"/>
      <c r="AC1497" s="726"/>
      <c r="AD1497" s="726"/>
      <c r="AE1497" s="726"/>
      <c r="AF1497" s="726"/>
      <c r="AG1497" s="726"/>
      <c r="AH1497" s="726"/>
      <c r="AI1497" s="726"/>
      <c r="AJ1497" s="726"/>
      <c r="AK1497" s="726"/>
      <c r="AL1497" s="726"/>
      <c r="AM1497" s="726"/>
      <c r="AN1497" s="726"/>
      <c r="AO1497" s="726"/>
      <c r="AP1497" s="726"/>
      <c r="AQ1497" s="726"/>
      <c r="AR1497" s="726"/>
      <c r="AS1497" s="726"/>
      <c r="AT1497" s="726"/>
      <c r="AU1497" s="726"/>
      <c r="AV1497" s="726"/>
      <c r="AW1497" s="726"/>
      <c r="AX1497" s="726"/>
      <c r="AY1497" s="726"/>
      <c r="AZ1497" s="726"/>
      <c r="BA1497" s="726"/>
      <c r="BB1497" s="726"/>
      <c r="BC1497" s="726"/>
      <c r="BD1497" s="726"/>
      <c r="BE1497" s="726"/>
      <c r="BF1497" s="726"/>
      <c r="BG1497" s="726"/>
      <c r="BH1497" s="726"/>
      <c r="BI1497" s="726"/>
      <c r="BJ1497" s="726"/>
      <c r="BK1497" s="726"/>
      <c r="BL1497" s="726"/>
      <c r="BM1497" s="726"/>
      <c r="BN1497" s="726"/>
      <c r="BO1497" s="726"/>
      <c r="BP1497" s="726"/>
      <c r="BQ1497" s="726"/>
      <c r="BR1497" s="726"/>
      <c r="BS1497" s="726"/>
      <c r="BT1497" s="726"/>
      <c r="BU1497" s="726"/>
      <c r="BV1497" s="726"/>
      <c r="BW1497" s="726"/>
      <c r="BX1497" s="726"/>
      <c r="BY1497" s="726"/>
      <c r="BZ1497" s="726"/>
      <c r="CA1497" s="726"/>
      <c r="CB1497" s="726"/>
      <c r="CC1497" s="726"/>
      <c r="CD1497" s="726"/>
      <c r="CE1497" s="726"/>
      <c r="CF1497" s="726"/>
      <c r="CG1497" s="726"/>
      <c r="CH1497" s="726"/>
      <c r="CI1497" s="726"/>
      <c r="CJ1497" s="726"/>
      <c r="CK1497" s="726"/>
      <c r="CL1497" s="726"/>
      <c r="CM1497" s="726"/>
      <c r="CN1497" s="726"/>
      <c r="CO1497" s="726"/>
      <c r="CP1497" s="726"/>
      <c r="CQ1497" s="726"/>
      <c r="CR1497" s="726"/>
      <c r="CS1497" s="726"/>
      <c r="CT1497" s="726"/>
      <c r="CU1497" s="726"/>
      <c r="CV1497" s="726"/>
      <c r="CW1497" s="726"/>
      <c r="CX1497" s="726"/>
      <c r="CY1497" s="726"/>
      <c r="CZ1497" s="726"/>
      <c r="DA1497" s="726"/>
      <c r="DB1497" s="726"/>
      <c r="DC1497" s="726"/>
      <c r="DD1497" s="726"/>
      <c r="DE1497" s="726"/>
      <c r="DF1497" s="726"/>
      <c r="DG1497" s="726"/>
      <c r="DH1497" s="726"/>
      <c r="DI1497" s="726"/>
      <c r="DJ1497" s="726"/>
      <c r="DK1497" s="726"/>
      <c r="DL1497" s="726"/>
      <c r="DM1497" s="726"/>
      <c r="DN1497" s="726"/>
      <c r="DO1497" s="726"/>
      <c r="DP1497" s="726"/>
      <c r="DQ1497" s="726"/>
      <c r="DR1497" s="726"/>
      <c r="DS1497" s="726"/>
      <c r="DT1497" s="726"/>
      <c r="DU1497" s="726"/>
      <c r="DV1497" s="726"/>
      <c r="DW1497" s="726"/>
      <c r="DX1497" s="726"/>
      <c r="DY1497" s="726"/>
      <c r="DZ1497" s="726"/>
      <c r="EA1497" s="726"/>
      <c r="EB1497" s="726"/>
      <c r="EC1497" s="726"/>
      <c r="ED1497" s="726"/>
      <c r="EE1497" s="726"/>
      <c r="EF1497" s="726"/>
      <c r="EG1497" s="726"/>
      <c r="EH1497" s="726"/>
      <c r="EI1497" s="726"/>
      <c r="EJ1497" s="726"/>
      <c r="EK1497" s="726"/>
      <c r="EL1497" s="726"/>
      <c r="EM1497" s="726"/>
      <c r="EN1497" s="726"/>
      <c r="EO1497" s="726"/>
      <c r="EP1497" s="726"/>
      <c r="EQ1497" s="726"/>
      <c r="ER1497" s="726"/>
      <c r="ES1497" s="726"/>
      <c r="ET1497" s="726"/>
      <c r="EU1497" s="726"/>
      <c r="EV1497" s="726"/>
      <c r="EW1497" s="726"/>
      <c r="EX1497" s="726"/>
      <c r="EY1497" s="726"/>
      <c r="EZ1497" s="726"/>
      <c r="FA1497" s="726"/>
      <c r="FB1497" s="726"/>
      <c r="FC1497" s="726"/>
      <c r="FD1497" s="726"/>
      <c r="FE1497" s="726"/>
      <c r="FF1497" s="726"/>
      <c r="FG1497" s="726"/>
      <c r="FH1497" s="726"/>
      <c r="FI1497" s="726"/>
      <c r="FJ1497" s="726"/>
      <c r="FK1497" s="726"/>
      <c r="FL1497" s="726"/>
      <c r="FM1497" s="726"/>
      <c r="FN1497" s="726"/>
      <c r="FO1497" s="726"/>
      <c r="FP1497" s="726"/>
      <c r="FQ1497" s="726"/>
      <c r="FR1497" s="726"/>
      <c r="FS1497" s="726"/>
      <c r="FT1497" s="726"/>
      <c r="FU1497" s="726"/>
      <c r="FV1497" s="726"/>
      <c r="FW1497" s="726"/>
      <c r="FX1497" s="726"/>
      <c r="FY1497" s="726"/>
      <c r="FZ1497" s="726"/>
      <c r="GA1497" s="726"/>
      <c r="GB1497" s="726"/>
      <c r="GC1497" s="726"/>
      <c r="GD1497" s="726"/>
      <c r="GE1497" s="726"/>
      <c r="GF1497" s="726"/>
      <c r="GG1497" s="726"/>
      <c r="GH1497" s="726"/>
      <c r="GI1497" s="726"/>
      <c r="GJ1497" s="726"/>
      <c r="GK1497" s="726"/>
      <c r="GL1497" s="726"/>
      <c r="GM1497" s="726"/>
      <c r="GN1497" s="726"/>
      <c r="GO1497" s="726"/>
      <c r="GP1497" s="726"/>
      <c r="GQ1497" s="726"/>
      <c r="GR1497" s="726"/>
      <c r="GS1497" s="726"/>
      <c r="GT1497" s="726"/>
      <c r="GU1497" s="726"/>
      <c r="GV1497" s="726"/>
      <c r="GW1497" s="726"/>
      <c r="GX1497" s="726"/>
      <c r="GY1497" s="726"/>
      <c r="GZ1497" s="726"/>
      <c r="HA1497" s="726"/>
      <c r="HB1497" s="726"/>
      <c r="HC1497" s="726"/>
      <c r="HD1497" s="726"/>
      <c r="HE1497" s="726"/>
      <c r="HF1497" s="726"/>
      <c r="HG1497" s="726"/>
      <c r="HH1497" s="726"/>
      <c r="HI1497" s="726"/>
      <c r="HJ1497" s="726"/>
      <c r="HK1497" s="726"/>
      <c r="HL1497" s="726"/>
      <c r="HM1497" s="726"/>
      <c r="HN1497" s="726"/>
      <c r="HO1497" s="726"/>
      <c r="HP1497" s="726"/>
      <c r="HQ1497" s="726"/>
      <c r="HR1497" s="726"/>
      <c r="HS1497" s="726"/>
      <c r="HT1497" s="726"/>
      <c r="HU1497" s="726"/>
      <c r="HV1497" s="726"/>
      <c r="HW1497" s="726"/>
      <c r="HX1497" s="726"/>
      <c r="HY1497" s="726"/>
      <c r="HZ1497" s="726"/>
      <c r="IA1497" s="726"/>
      <c r="IB1497" s="726"/>
      <c r="IC1497" s="726"/>
      <c r="ID1497" s="726"/>
      <c r="IE1497" s="726"/>
      <c r="IF1497" s="726"/>
      <c r="IG1497" s="726"/>
      <c r="IH1497" s="726"/>
      <c r="II1497" s="726"/>
      <c r="IJ1497" s="726"/>
      <c r="IK1497" s="726"/>
      <c r="IL1497" s="726"/>
      <c r="IM1497" s="726"/>
      <c r="IN1497" s="726"/>
      <c r="IO1497" s="726"/>
      <c r="IP1497" s="726"/>
      <c r="IQ1497" s="726"/>
      <c r="IR1497" s="726"/>
      <c r="IS1497" s="726"/>
      <c r="IT1497" s="726"/>
      <c r="IU1497" s="726"/>
      <c r="IV1497" s="726"/>
    </row>
    <row r="1498" spans="1:256" s="725" customFormat="1" x14ac:dyDescent="0.3">
      <c r="A1498" s="748"/>
      <c r="B1498" s="799" t="s">
        <v>7</v>
      </c>
      <c r="C1498" s="748"/>
      <c r="D1498" s="749"/>
      <c r="E1498" s="750"/>
      <c r="F1498" s="750"/>
      <c r="G1498" s="726"/>
      <c r="H1498" s="726"/>
      <c r="I1498" s="726"/>
      <c r="J1498" s="726"/>
      <c r="K1498" s="726"/>
      <c r="L1498" s="726"/>
      <c r="M1498" s="726"/>
      <c r="N1498" s="726"/>
      <c r="O1498" s="726"/>
      <c r="P1498" s="726"/>
      <c r="Q1498" s="726"/>
      <c r="R1498" s="726"/>
      <c r="S1498" s="726"/>
      <c r="T1498" s="726"/>
      <c r="U1498" s="726"/>
      <c r="V1498" s="726"/>
      <c r="W1498" s="726"/>
      <c r="X1498" s="726"/>
      <c r="Y1498" s="726"/>
      <c r="Z1498" s="726"/>
      <c r="AA1498" s="726"/>
      <c r="AB1498" s="726"/>
      <c r="AC1498" s="726"/>
      <c r="AD1498" s="726"/>
      <c r="AE1498" s="726"/>
      <c r="AF1498" s="726"/>
      <c r="AG1498" s="726"/>
      <c r="AH1498" s="726"/>
      <c r="AI1498" s="726"/>
      <c r="AJ1498" s="726"/>
      <c r="AK1498" s="726"/>
      <c r="AL1498" s="726"/>
      <c r="AM1498" s="726"/>
      <c r="AN1498" s="726"/>
      <c r="AO1498" s="726"/>
      <c r="AP1498" s="726"/>
      <c r="AQ1498" s="726"/>
      <c r="AR1498" s="726"/>
      <c r="AS1498" s="726"/>
      <c r="AT1498" s="726"/>
      <c r="AU1498" s="726"/>
      <c r="AV1498" s="726"/>
      <c r="AW1498" s="726"/>
      <c r="AX1498" s="726"/>
      <c r="AY1498" s="726"/>
      <c r="AZ1498" s="726"/>
      <c r="BA1498" s="726"/>
      <c r="BB1498" s="726"/>
      <c r="BC1498" s="726"/>
      <c r="BD1498" s="726"/>
      <c r="BE1498" s="726"/>
      <c r="BF1498" s="726"/>
      <c r="BG1498" s="726"/>
      <c r="BH1498" s="726"/>
      <c r="BI1498" s="726"/>
      <c r="BJ1498" s="726"/>
      <c r="BK1498" s="726"/>
      <c r="BL1498" s="726"/>
      <c r="BM1498" s="726"/>
      <c r="BN1498" s="726"/>
      <c r="BO1498" s="726"/>
      <c r="BP1498" s="726"/>
      <c r="BQ1498" s="726"/>
      <c r="BR1498" s="726"/>
      <c r="BS1498" s="726"/>
      <c r="BT1498" s="726"/>
      <c r="BU1498" s="726"/>
      <c r="BV1498" s="726"/>
      <c r="BW1498" s="726"/>
      <c r="BX1498" s="726"/>
      <c r="BY1498" s="726"/>
      <c r="BZ1498" s="726"/>
      <c r="CA1498" s="726"/>
      <c r="CB1498" s="726"/>
      <c r="CC1498" s="726"/>
      <c r="CD1498" s="726"/>
      <c r="CE1498" s="726"/>
      <c r="CF1498" s="726"/>
      <c r="CG1498" s="726"/>
      <c r="CH1498" s="726"/>
      <c r="CI1498" s="726"/>
      <c r="CJ1498" s="726"/>
      <c r="CK1498" s="726"/>
      <c r="CL1498" s="726"/>
      <c r="CM1498" s="726"/>
      <c r="CN1498" s="726"/>
      <c r="CO1498" s="726"/>
      <c r="CP1498" s="726"/>
      <c r="CQ1498" s="726"/>
      <c r="CR1498" s="726"/>
      <c r="CS1498" s="726"/>
      <c r="CT1498" s="726"/>
      <c r="CU1498" s="726"/>
      <c r="CV1498" s="726"/>
      <c r="CW1498" s="726"/>
      <c r="CX1498" s="726"/>
      <c r="CY1498" s="726"/>
      <c r="CZ1498" s="726"/>
      <c r="DA1498" s="726"/>
      <c r="DB1498" s="726"/>
      <c r="DC1498" s="726"/>
      <c r="DD1498" s="726"/>
      <c r="DE1498" s="726"/>
      <c r="DF1498" s="726"/>
      <c r="DG1498" s="726"/>
      <c r="DH1498" s="726"/>
      <c r="DI1498" s="726"/>
      <c r="DJ1498" s="726"/>
      <c r="DK1498" s="726"/>
      <c r="DL1498" s="726"/>
      <c r="DM1498" s="726"/>
      <c r="DN1498" s="726"/>
      <c r="DO1498" s="726"/>
      <c r="DP1498" s="726"/>
      <c r="DQ1498" s="726"/>
      <c r="DR1498" s="726"/>
      <c r="DS1498" s="726"/>
      <c r="DT1498" s="726"/>
      <c r="DU1498" s="726"/>
      <c r="DV1498" s="726"/>
      <c r="DW1498" s="726"/>
      <c r="DX1498" s="726"/>
      <c r="DY1498" s="726"/>
      <c r="DZ1498" s="726"/>
      <c r="EA1498" s="726"/>
      <c r="EB1498" s="726"/>
      <c r="EC1498" s="726"/>
      <c r="ED1498" s="726"/>
      <c r="EE1498" s="726"/>
      <c r="EF1498" s="726"/>
      <c r="EG1498" s="726"/>
      <c r="EH1498" s="726"/>
      <c r="EI1498" s="726"/>
      <c r="EJ1498" s="726"/>
      <c r="EK1498" s="726"/>
      <c r="EL1498" s="726"/>
      <c r="EM1498" s="726"/>
      <c r="EN1498" s="726"/>
      <c r="EO1498" s="726"/>
      <c r="EP1498" s="726"/>
      <c r="EQ1498" s="726"/>
      <c r="ER1498" s="726"/>
      <c r="ES1498" s="726"/>
      <c r="ET1498" s="726"/>
      <c r="EU1498" s="726"/>
      <c r="EV1498" s="726"/>
      <c r="EW1498" s="726"/>
      <c r="EX1498" s="726"/>
      <c r="EY1498" s="726"/>
      <c r="EZ1498" s="726"/>
      <c r="FA1498" s="726"/>
      <c r="FB1498" s="726"/>
      <c r="FC1498" s="726"/>
      <c r="FD1498" s="726"/>
      <c r="FE1498" s="726"/>
      <c r="FF1498" s="726"/>
      <c r="FG1498" s="726"/>
      <c r="FH1498" s="726"/>
      <c r="FI1498" s="726"/>
      <c r="FJ1498" s="726"/>
      <c r="FK1498" s="726"/>
      <c r="FL1498" s="726"/>
      <c r="FM1498" s="726"/>
      <c r="FN1498" s="726"/>
      <c r="FO1498" s="726"/>
      <c r="FP1498" s="726"/>
      <c r="FQ1498" s="726"/>
      <c r="FR1498" s="726"/>
      <c r="FS1498" s="726"/>
      <c r="FT1498" s="726"/>
      <c r="FU1498" s="726"/>
      <c r="FV1498" s="726"/>
      <c r="FW1498" s="726"/>
      <c r="FX1498" s="726"/>
      <c r="FY1498" s="726"/>
      <c r="FZ1498" s="726"/>
      <c r="GA1498" s="726"/>
      <c r="GB1498" s="726"/>
      <c r="GC1498" s="726"/>
      <c r="GD1498" s="726"/>
      <c r="GE1498" s="726"/>
      <c r="GF1498" s="726"/>
      <c r="GG1498" s="726"/>
      <c r="GH1498" s="726"/>
      <c r="GI1498" s="726"/>
      <c r="GJ1498" s="726"/>
      <c r="GK1498" s="726"/>
      <c r="GL1498" s="726"/>
      <c r="GM1498" s="726"/>
      <c r="GN1498" s="726"/>
      <c r="GO1498" s="726"/>
      <c r="GP1498" s="726"/>
      <c r="GQ1498" s="726"/>
      <c r="GR1498" s="726"/>
      <c r="GS1498" s="726"/>
      <c r="GT1498" s="726"/>
      <c r="GU1498" s="726"/>
      <c r="GV1498" s="726"/>
      <c r="GW1498" s="726"/>
      <c r="GX1498" s="726"/>
      <c r="GY1498" s="726"/>
      <c r="GZ1498" s="726"/>
      <c r="HA1498" s="726"/>
      <c r="HB1498" s="726"/>
      <c r="HC1498" s="726"/>
      <c r="HD1498" s="726"/>
      <c r="HE1498" s="726"/>
      <c r="HF1498" s="726"/>
      <c r="HG1498" s="726"/>
      <c r="HH1498" s="726"/>
      <c r="HI1498" s="726"/>
      <c r="HJ1498" s="726"/>
      <c r="HK1498" s="726"/>
      <c r="HL1498" s="726"/>
      <c r="HM1498" s="726"/>
      <c r="HN1498" s="726"/>
      <c r="HO1498" s="726"/>
      <c r="HP1498" s="726"/>
      <c r="HQ1498" s="726"/>
      <c r="HR1498" s="726"/>
      <c r="HS1498" s="726"/>
      <c r="HT1498" s="726"/>
      <c r="HU1498" s="726"/>
      <c r="HV1498" s="726"/>
      <c r="HW1498" s="726"/>
      <c r="HX1498" s="726"/>
      <c r="HY1498" s="726"/>
      <c r="HZ1498" s="726"/>
      <c r="IA1498" s="726"/>
      <c r="IB1498" s="726"/>
      <c r="IC1498" s="726"/>
      <c r="ID1498" s="726"/>
      <c r="IE1498" s="726"/>
      <c r="IF1498" s="726"/>
      <c r="IG1498" s="726"/>
      <c r="IH1498" s="726"/>
      <c r="II1498" s="726"/>
      <c r="IJ1498" s="726"/>
      <c r="IK1498" s="726"/>
      <c r="IL1498" s="726"/>
      <c r="IM1498" s="726"/>
      <c r="IN1498" s="726"/>
      <c r="IO1498" s="726"/>
      <c r="IP1498" s="726"/>
      <c r="IQ1498" s="726"/>
      <c r="IR1498" s="726"/>
      <c r="IS1498" s="726"/>
      <c r="IT1498" s="726"/>
      <c r="IU1498" s="726"/>
      <c r="IV1498" s="726"/>
    </row>
    <row r="1499" spans="1:256" s="725" customFormat="1" x14ac:dyDescent="0.3">
      <c r="A1499" s="755"/>
      <c r="B1499" s="800"/>
      <c r="C1499" s="558"/>
      <c r="D1499" s="745"/>
      <c r="E1499" s="776"/>
      <c r="F1499" s="746"/>
      <c r="G1499" s="726"/>
      <c r="H1499" s="726"/>
      <c r="I1499" s="726"/>
      <c r="J1499" s="726"/>
      <c r="K1499" s="726"/>
      <c r="L1499" s="726"/>
      <c r="M1499" s="726"/>
      <c r="N1499" s="726"/>
      <c r="O1499" s="726"/>
      <c r="P1499" s="726"/>
      <c r="Q1499" s="726"/>
      <c r="R1499" s="726"/>
      <c r="S1499" s="726"/>
      <c r="T1499" s="726"/>
      <c r="U1499" s="726"/>
      <c r="V1499" s="726"/>
      <c r="W1499" s="726"/>
      <c r="X1499" s="726"/>
      <c r="Y1499" s="726"/>
      <c r="Z1499" s="726"/>
      <c r="AA1499" s="726"/>
      <c r="AB1499" s="726"/>
      <c r="AC1499" s="726"/>
      <c r="AD1499" s="726"/>
      <c r="AE1499" s="726"/>
      <c r="AF1499" s="726"/>
      <c r="AG1499" s="726"/>
      <c r="AH1499" s="726"/>
      <c r="AI1499" s="726"/>
      <c r="AJ1499" s="726"/>
      <c r="AK1499" s="726"/>
      <c r="AL1499" s="726"/>
      <c r="AM1499" s="726"/>
      <c r="AN1499" s="726"/>
      <c r="AO1499" s="726"/>
      <c r="AP1499" s="726"/>
      <c r="AQ1499" s="726"/>
      <c r="AR1499" s="726"/>
      <c r="AS1499" s="726"/>
      <c r="AT1499" s="726"/>
      <c r="AU1499" s="726"/>
      <c r="AV1499" s="726"/>
      <c r="AW1499" s="726"/>
      <c r="AX1499" s="726"/>
      <c r="AY1499" s="726"/>
      <c r="AZ1499" s="726"/>
      <c r="BA1499" s="726"/>
      <c r="BB1499" s="726"/>
      <c r="BC1499" s="726"/>
      <c r="BD1499" s="726"/>
      <c r="BE1499" s="726"/>
      <c r="BF1499" s="726"/>
      <c r="BG1499" s="726"/>
      <c r="BH1499" s="726"/>
      <c r="BI1499" s="726"/>
      <c r="BJ1499" s="726"/>
      <c r="BK1499" s="726"/>
      <c r="BL1499" s="726"/>
      <c r="BM1499" s="726"/>
      <c r="BN1499" s="726"/>
      <c r="BO1499" s="726"/>
      <c r="BP1499" s="726"/>
      <c r="BQ1499" s="726"/>
      <c r="BR1499" s="726"/>
      <c r="BS1499" s="726"/>
      <c r="BT1499" s="726"/>
      <c r="BU1499" s="726"/>
      <c r="BV1499" s="726"/>
      <c r="BW1499" s="726"/>
      <c r="BX1499" s="726"/>
      <c r="BY1499" s="726"/>
      <c r="BZ1499" s="726"/>
      <c r="CA1499" s="726"/>
      <c r="CB1499" s="726"/>
      <c r="CC1499" s="726"/>
      <c r="CD1499" s="726"/>
      <c r="CE1499" s="726"/>
      <c r="CF1499" s="726"/>
      <c r="CG1499" s="726"/>
      <c r="CH1499" s="726"/>
      <c r="CI1499" s="726"/>
      <c r="CJ1499" s="726"/>
      <c r="CK1499" s="726"/>
      <c r="CL1499" s="726"/>
      <c r="CM1499" s="726"/>
      <c r="CN1499" s="726"/>
      <c r="CO1499" s="726"/>
      <c r="CP1499" s="726"/>
      <c r="CQ1499" s="726"/>
      <c r="CR1499" s="726"/>
      <c r="CS1499" s="726"/>
      <c r="CT1499" s="726"/>
      <c r="CU1499" s="726"/>
      <c r="CV1499" s="726"/>
      <c r="CW1499" s="726"/>
      <c r="CX1499" s="726"/>
      <c r="CY1499" s="726"/>
      <c r="CZ1499" s="726"/>
      <c r="DA1499" s="726"/>
      <c r="DB1499" s="726"/>
      <c r="DC1499" s="726"/>
      <c r="DD1499" s="726"/>
      <c r="DE1499" s="726"/>
      <c r="DF1499" s="726"/>
      <c r="DG1499" s="726"/>
      <c r="DH1499" s="726"/>
      <c r="DI1499" s="726"/>
      <c r="DJ1499" s="726"/>
      <c r="DK1499" s="726"/>
      <c r="DL1499" s="726"/>
      <c r="DM1499" s="726"/>
      <c r="DN1499" s="726"/>
      <c r="DO1499" s="726"/>
      <c r="DP1499" s="726"/>
      <c r="DQ1499" s="726"/>
      <c r="DR1499" s="726"/>
      <c r="DS1499" s="726"/>
      <c r="DT1499" s="726"/>
      <c r="DU1499" s="726"/>
      <c r="DV1499" s="726"/>
      <c r="DW1499" s="726"/>
      <c r="DX1499" s="726"/>
      <c r="DY1499" s="726"/>
      <c r="DZ1499" s="726"/>
      <c r="EA1499" s="726"/>
      <c r="EB1499" s="726"/>
      <c r="EC1499" s="726"/>
      <c r="ED1499" s="726"/>
      <c r="EE1499" s="726"/>
      <c r="EF1499" s="726"/>
      <c r="EG1499" s="726"/>
      <c r="EH1499" s="726"/>
      <c r="EI1499" s="726"/>
      <c r="EJ1499" s="726"/>
      <c r="EK1499" s="726"/>
      <c r="EL1499" s="726"/>
      <c r="EM1499" s="726"/>
      <c r="EN1499" s="726"/>
      <c r="EO1499" s="726"/>
      <c r="EP1499" s="726"/>
      <c r="EQ1499" s="726"/>
      <c r="ER1499" s="726"/>
      <c r="ES1499" s="726"/>
      <c r="ET1499" s="726"/>
      <c r="EU1499" s="726"/>
      <c r="EV1499" s="726"/>
      <c r="EW1499" s="726"/>
      <c r="EX1499" s="726"/>
      <c r="EY1499" s="726"/>
      <c r="EZ1499" s="726"/>
      <c r="FA1499" s="726"/>
      <c r="FB1499" s="726"/>
      <c r="FC1499" s="726"/>
      <c r="FD1499" s="726"/>
      <c r="FE1499" s="726"/>
      <c r="FF1499" s="726"/>
      <c r="FG1499" s="726"/>
      <c r="FH1499" s="726"/>
      <c r="FI1499" s="726"/>
      <c r="FJ1499" s="726"/>
      <c r="FK1499" s="726"/>
      <c r="FL1499" s="726"/>
      <c r="FM1499" s="726"/>
      <c r="FN1499" s="726"/>
      <c r="FO1499" s="726"/>
      <c r="FP1499" s="726"/>
      <c r="FQ1499" s="726"/>
      <c r="FR1499" s="726"/>
      <c r="FS1499" s="726"/>
      <c r="FT1499" s="726"/>
      <c r="FU1499" s="726"/>
      <c r="FV1499" s="726"/>
      <c r="FW1499" s="726"/>
      <c r="FX1499" s="726"/>
      <c r="FY1499" s="726"/>
      <c r="FZ1499" s="726"/>
      <c r="GA1499" s="726"/>
      <c r="GB1499" s="726"/>
      <c r="GC1499" s="726"/>
      <c r="GD1499" s="726"/>
      <c r="GE1499" s="726"/>
      <c r="GF1499" s="726"/>
      <c r="GG1499" s="726"/>
      <c r="GH1499" s="726"/>
      <c r="GI1499" s="726"/>
      <c r="GJ1499" s="726"/>
      <c r="GK1499" s="726"/>
      <c r="GL1499" s="726"/>
      <c r="GM1499" s="726"/>
      <c r="GN1499" s="726"/>
      <c r="GO1499" s="726"/>
      <c r="GP1499" s="726"/>
      <c r="GQ1499" s="726"/>
      <c r="GR1499" s="726"/>
      <c r="GS1499" s="726"/>
      <c r="GT1499" s="726"/>
      <c r="GU1499" s="726"/>
      <c r="GV1499" s="726"/>
      <c r="GW1499" s="726"/>
      <c r="GX1499" s="726"/>
      <c r="GY1499" s="726"/>
      <c r="GZ1499" s="726"/>
      <c r="HA1499" s="726"/>
      <c r="HB1499" s="726"/>
      <c r="HC1499" s="726"/>
      <c r="HD1499" s="726"/>
      <c r="HE1499" s="726"/>
      <c r="HF1499" s="726"/>
      <c r="HG1499" s="726"/>
      <c r="HH1499" s="726"/>
      <c r="HI1499" s="726"/>
      <c r="HJ1499" s="726"/>
      <c r="HK1499" s="726"/>
      <c r="HL1499" s="726"/>
      <c r="HM1499" s="726"/>
      <c r="HN1499" s="726"/>
      <c r="HO1499" s="726"/>
      <c r="HP1499" s="726"/>
      <c r="HQ1499" s="726"/>
      <c r="HR1499" s="726"/>
      <c r="HS1499" s="726"/>
      <c r="HT1499" s="726"/>
      <c r="HU1499" s="726"/>
      <c r="HV1499" s="726"/>
      <c r="HW1499" s="726"/>
      <c r="HX1499" s="726"/>
      <c r="HY1499" s="726"/>
      <c r="HZ1499" s="726"/>
      <c r="IA1499" s="726"/>
      <c r="IB1499" s="726"/>
      <c r="IC1499" s="726"/>
      <c r="ID1499" s="726"/>
      <c r="IE1499" s="726"/>
      <c r="IF1499" s="726"/>
      <c r="IG1499" s="726"/>
      <c r="IH1499" s="726"/>
      <c r="II1499" s="726"/>
      <c r="IJ1499" s="726"/>
      <c r="IK1499" s="726"/>
      <c r="IL1499" s="726"/>
      <c r="IM1499" s="726"/>
      <c r="IN1499" s="726"/>
      <c r="IO1499" s="726"/>
      <c r="IP1499" s="726"/>
      <c r="IQ1499" s="726"/>
      <c r="IR1499" s="726"/>
      <c r="IS1499" s="726"/>
      <c r="IT1499" s="726"/>
      <c r="IU1499" s="726"/>
      <c r="IV1499" s="726"/>
    </row>
    <row r="1500" spans="1:256" s="726" customFormat="1" x14ac:dyDescent="0.3">
      <c r="A1500" s="558" t="s">
        <v>35</v>
      </c>
      <c r="B1500" s="770" t="s">
        <v>423</v>
      </c>
      <c r="C1500" s="558"/>
      <c r="D1500" s="758"/>
      <c r="E1500" s="706"/>
      <c r="F1500" s="706"/>
    </row>
    <row r="1501" spans="1:256" s="726" customFormat="1" x14ac:dyDescent="0.3">
      <c r="A1501" s="558"/>
      <c r="B1501" s="754"/>
      <c r="C1501" s="558"/>
      <c r="D1501" s="758"/>
      <c r="E1501" s="706"/>
      <c r="F1501" s="706"/>
    </row>
    <row r="1502" spans="1:256" s="725" customFormat="1" ht="28.5" x14ac:dyDescent="0.3">
      <c r="A1502" s="771"/>
      <c r="B1502" s="772" t="s">
        <v>48</v>
      </c>
      <c r="C1502" s="558"/>
      <c r="D1502" s="758"/>
      <c r="E1502" s="706"/>
      <c r="F1502" s="706"/>
      <c r="G1502" s="726"/>
      <c r="H1502" s="726"/>
      <c r="I1502" s="726"/>
      <c r="J1502" s="726"/>
      <c r="K1502" s="726"/>
      <c r="L1502" s="726"/>
      <c r="M1502" s="726"/>
      <c r="N1502" s="726"/>
      <c r="O1502" s="726"/>
      <c r="P1502" s="726"/>
      <c r="Q1502" s="726"/>
      <c r="R1502" s="726"/>
      <c r="S1502" s="726"/>
      <c r="T1502" s="726"/>
      <c r="U1502" s="726"/>
      <c r="V1502" s="726"/>
      <c r="W1502" s="726"/>
      <c r="X1502" s="726"/>
      <c r="Y1502" s="726"/>
      <c r="Z1502" s="726"/>
      <c r="AA1502" s="726"/>
      <c r="AB1502" s="726"/>
      <c r="AC1502" s="726"/>
      <c r="AD1502" s="726"/>
      <c r="AE1502" s="726"/>
      <c r="AF1502" s="726"/>
      <c r="AG1502" s="726"/>
      <c r="AH1502" s="726"/>
      <c r="AI1502" s="726"/>
      <c r="AJ1502" s="726"/>
      <c r="AK1502" s="726"/>
      <c r="AL1502" s="726"/>
      <c r="AM1502" s="726"/>
      <c r="AN1502" s="726"/>
      <c r="AO1502" s="726"/>
      <c r="AP1502" s="726"/>
      <c r="AQ1502" s="726"/>
      <c r="AR1502" s="726"/>
      <c r="AS1502" s="726"/>
      <c r="AT1502" s="726"/>
      <c r="AU1502" s="726"/>
      <c r="AV1502" s="726"/>
      <c r="AW1502" s="726"/>
      <c r="AX1502" s="726"/>
      <c r="AY1502" s="726"/>
      <c r="AZ1502" s="726"/>
      <c r="BA1502" s="726"/>
      <c r="BB1502" s="726"/>
      <c r="BC1502" s="726"/>
      <c r="BD1502" s="726"/>
      <c r="BE1502" s="726"/>
      <c r="BF1502" s="726"/>
      <c r="BG1502" s="726"/>
      <c r="BH1502" s="726"/>
      <c r="BI1502" s="726"/>
      <c r="BJ1502" s="726"/>
      <c r="BK1502" s="726"/>
      <c r="BL1502" s="726"/>
      <c r="BM1502" s="726"/>
      <c r="BN1502" s="726"/>
      <c r="BO1502" s="726"/>
      <c r="BP1502" s="726"/>
      <c r="BQ1502" s="726"/>
      <c r="BR1502" s="726"/>
      <c r="BS1502" s="726"/>
      <c r="BT1502" s="726"/>
      <c r="BU1502" s="726"/>
      <c r="BV1502" s="726"/>
      <c r="BW1502" s="726"/>
      <c r="BX1502" s="726"/>
      <c r="BY1502" s="726"/>
      <c r="BZ1502" s="726"/>
      <c r="CA1502" s="726"/>
      <c r="CB1502" s="726"/>
      <c r="CC1502" s="726"/>
      <c r="CD1502" s="726"/>
      <c r="CE1502" s="726"/>
      <c r="CF1502" s="726"/>
      <c r="CG1502" s="726"/>
      <c r="CH1502" s="726"/>
      <c r="CI1502" s="726"/>
      <c r="CJ1502" s="726"/>
      <c r="CK1502" s="726"/>
      <c r="CL1502" s="726"/>
      <c r="CM1502" s="726"/>
      <c r="CN1502" s="726"/>
      <c r="CO1502" s="726"/>
      <c r="CP1502" s="726"/>
      <c r="CQ1502" s="726"/>
      <c r="CR1502" s="726"/>
      <c r="CS1502" s="726"/>
      <c r="CT1502" s="726"/>
      <c r="CU1502" s="726"/>
      <c r="CV1502" s="726"/>
      <c r="CW1502" s="726"/>
      <c r="CX1502" s="726"/>
      <c r="CY1502" s="726"/>
      <c r="CZ1502" s="726"/>
      <c r="DA1502" s="726"/>
      <c r="DB1502" s="726"/>
      <c r="DC1502" s="726"/>
      <c r="DD1502" s="726"/>
      <c r="DE1502" s="726"/>
      <c r="DF1502" s="726"/>
      <c r="DG1502" s="726"/>
      <c r="DH1502" s="726"/>
      <c r="DI1502" s="726"/>
      <c r="DJ1502" s="726"/>
      <c r="DK1502" s="726"/>
      <c r="DL1502" s="726"/>
      <c r="DM1502" s="726"/>
      <c r="DN1502" s="726"/>
      <c r="DO1502" s="726"/>
      <c r="DP1502" s="726"/>
      <c r="DQ1502" s="726"/>
      <c r="DR1502" s="726"/>
      <c r="DS1502" s="726"/>
      <c r="DT1502" s="726"/>
      <c r="DU1502" s="726"/>
      <c r="DV1502" s="726"/>
      <c r="DW1502" s="726"/>
      <c r="DX1502" s="726"/>
      <c r="DY1502" s="726"/>
      <c r="DZ1502" s="726"/>
      <c r="EA1502" s="726"/>
      <c r="EB1502" s="726"/>
      <c r="EC1502" s="726"/>
      <c r="ED1502" s="726"/>
      <c r="EE1502" s="726"/>
      <c r="EF1502" s="726"/>
      <c r="EG1502" s="726"/>
      <c r="EH1502" s="726"/>
      <c r="EI1502" s="726"/>
      <c r="EJ1502" s="726"/>
      <c r="EK1502" s="726"/>
      <c r="EL1502" s="726"/>
      <c r="EM1502" s="726"/>
      <c r="EN1502" s="726"/>
      <c r="EO1502" s="726"/>
      <c r="EP1502" s="726"/>
      <c r="EQ1502" s="726"/>
      <c r="ER1502" s="726"/>
      <c r="ES1502" s="726"/>
      <c r="ET1502" s="726"/>
      <c r="EU1502" s="726"/>
      <c r="EV1502" s="726"/>
      <c r="EW1502" s="726"/>
      <c r="EX1502" s="726"/>
      <c r="EY1502" s="726"/>
      <c r="EZ1502" s="726"/>
      <c r="FA1502" s="726"/>
      <c r="FB1502" s="726"/>
      <c r="FC1502" s="726"/>
      <c r="FD1502" s="726"/>
      <c r="FE1502" s="726"/>
      <c r="FF1502" s="726"/>
      <c r="FG1502" s="726"/>
      <c r="FH1502" s="726"/>
      <c r="FI1502" s="726"/>
      <c r="FJ1502" s="726"/>
      <c r="FK1502" s="726"/>
      <c r="FL1502" s="726"/>
      <c r="FM1502" s="726"/>
      <c r="FN1502" s="726"/>
      <c r="FO1502" s="726"/>
      <c r="FP1502" s="726"/>
      <c r="FQ1502" s="726"/>
      <c r="FR1502" s="726"/>
      <c r="FS1502" s="726"/>
      <c r="FT1502" s="726"/>
      <c r="FU1502" s="726"/>
      <c r="FV1502" s="726"/>
      <c r="FW1502" s="726"/>
      <c r="FX1502" s="726"/>
      <c r="FY1502" s="726"/>
      <c r="FZ1502" s="726"/>
      <c r="GA1502" s="726"/>
      <c r="GB1502" s="726"/>
      <c r="GC1502" s="726"/>
      <c r="GD1502" s="726"/>
      <c r="GE1502" s="726"/>
      <c r="GF1502" s="726"/>
      <c r="GG1502" s="726"/>
      <c r="GH1502" s="726"/>
      <c r="GI1502" s="726"/>
      <c r="GJ1502" s="726"/>
      <c r="GK1502" s="726"/>
      <c r="GL1502" s="726"/>
      <c r="GM1502" s="726"/>
      <c r="GN1502" s="726"/>
      <c r="GO1502" s="726"/>
      <c r="GP1502" s="726"/>
      <c r="GQ1502" s="726"/>
      <c r="GR1502" s="726"/>
      <c r="GS1502" s="726"/>
      <c r="GT1502" s="726"/>
      <c r="GU1502" s="726"/>
      <c r="GV1502" s="726"/>
      <c r="GW1502" s="726"/>
      <c r="GX1502" s="726"/>
      <c r="GY1502" s="726"/>
      <c r="GZ1502" s="726"/>
      <c r="HA1502" s="726"/>
      <c r="HB1502" s="726"/>
      <c r="HC1502" s="726"/>
      <c r="HD1502" s="726"/>
      <c r="HE1502" s="726"/>
      <c r="HF1502" s="726"/>
      <c r="HG1502" s="726"/>
      <c r="HH1502" s="726"/>
      <c r="HI1502" s="726"/>
      <c r="HJ1502" s="726"/>
      <c r="HK1502" s="726"/>
      <c r="HL1502" s="726"/>
      <c r="HM1502" s="726"/>
      <c r="HN1502" s="726"/>
      <c r="HO1502" s="726"/>
      <c r="HP1502" s="726"/>
      <c r="HQ1502" s="726"/>
      <c r="HR1502" s="726"/>
      <c r="HS1502" s="726"/>
      <c r="HT1502" s="726"/>
      <c r="HU1502" s="726"/>
      <c r="HV1502" s="726"/>
      <c r="HW1502" s="726"/>
      <c r="HX1502" s="726"/>
      <c r="HY1502" s="726"/>
      <c r="HZ1502" s="726"/>
      <c r="IA1502" s="726"/>
      <c r="IB1502" s="726"/>
      <c r="IC1502" s="726"/>
      <c r="ID1502" s="726"/>
      <c r="IE1502" s="726"/>
      <c r="IF1502" s="726"/>
      <c r="IG1502" s="726"/>
      <c r="IH1502" s="726"/>
      <c r="II1502" s="726"/>
      <c r="IJ1502" s="726"/>
      <c r="IK1502" s="726"/>
      <c r="IL1502" s="726"/>
      <c r="IM1502" s="726"/>
      <c r="IN1502" s="726"/>
      <c r="IO1502" s="726"/>
      <c r="IP1502" s="726"/>
      <c r="IQ1502" s="726"/>
      <c r="IR1502" s="726"/>
      <c r="IS1502" s="726"/>
      <c r="IT1502" s="726"/>
      <c r="IU1502" s="726"/>
      <c r="IV1502" s="726"/>
    </row>
    <row r="1503" spans="1:256" s="725" customFormat="1" x14ac:dyDescent="0.3">
      <c r="A1503" s="771"/>
      <c r="B1503" s="772"/>
      <c r="C1503" s="558"/>
      <c r="D1503" s="758"/>
      <c r="E1503" s="706"/>
      <c r="F1503" s="706"/>
      <c r="G1503" s="726"/>
      <c r="H1503" s="726"/>
      <c r="I1503" s="726"/>
      <c r="J1503" s="726"/>
      <c r="K1503" s="726"/>
      <c r="L1503" s="726"/>
      <c r="M1503" s="726"/>
      <c r="N1503" s="726"/>
      <c r="O1503" s="726"/>
      <c r="P1503" s="726"/>
      <c r="Q1503" s="726"/>
      <c r="R1503" s="726"/>
      <c r="S1503" s="726"/>
      <c r="T1503" s="726"/>
      <c r="U1503" s="726"/>
      <c r="V1503" s="726"/>
      <c r="W1503" s="726"/>
      <c r="X1503" s="726"/>
      <c r="Y1503" s="726"/>
      <c r="Z1503" s="726"/>
      <c r="AA1503" s="726"/>
      <c r="AB1503" s="726"/>
      <c r="AC1503" s="726"/>
      <c r="AD1503" s="726"/>
      <c r="AE1503" s="726"/>
      <c r="AF1503" s="726"/>
      <c r="AG1503" s="726"/>
      <c r="AH1503" s="726"/>
      <c r="AI1503" s="726"/>
      <c r="AJ1503" s="726"/>
      <c r="AK1503" s="726"/>
      <c r="AL1503" s="726"/>
      <c r="AM1503" s="726"/>
      <c r="AN1503" s="726"/>
      <c r="AO1503" s="726"/>
      <c r="AP1503" s="726"/>
      <c r="AQ1503" s="726"/>
      <c r="AR1503" s="726"/>
      <c r="AS1503" s="726"/>
      <c r="AT1503" s="726"/>
      <c r="AU1503" s="726"/>
      <c r="AV1503" s="726"/>
      <c r="AW1503" s="726"/>
      <c r="AX1503" s="726"/>
      <c r="AY1503" s="726"/>
      <c r="AZ1503" s="726"/>
      <c r="BA1503" s="726"/>
      <c r="BB1503" s="726"/>
      <c r="BC1503" s="726"/>
      <c r="BD1503" s="726"/>
      <c r="BE1503" s="726"/>
      <c r="BF1503" s="726"/>
      <c r="BG1503" s="726"/>
      <c r="BH1503" s="726"/>
      <c r="BI1503" s="726"/>
      <c r="BJ1503" s="726"/>
      <c r="BK1503" s="726"/>
      <c r="BL1503" s="726"/>
      <c r="BM1503" s="726"/>
      <c r="BN1503" s="726"/>
      <c r="BO1503" s="726"/>
      <c r="BP1503" s="726"/>
      <c r="BQ1503" s="726"/>
      <c r="BR1503" s="726"/>
      <c r="BS1503" s="726"/>
      <c r="BT1503" s="726"/>
      <c r="BU1503" s="726"/>
      <c r="BV1503" s="726"/>
      <c r="BW1503" s="726"/>
      <c r="BX1503" s="726"/>
      <c r="BY1503" s="726"/>
      <c r="BZ1503" s="726"/>
      <c r="CA1503" s="726"/>
      <c r="CB1503" s="726"/>
      <c r="CC1503" s="726"/>
      <c r="CD1503" s="726"/>
      <c r="CE1503" s="726"/>
      <c r="CF1503" s="726"/>
      <c r="CG1503" s="726"/>
      <c r="CH1503" s="726"/>
      <c r="CI1503" s="726"/>
      <c r="CJ1503" s="726"/>
      <c r="CK1503" s="726"/>
      <c r="CL1503" s="726"/>
      <c r="CM1503" s="726"/>
      <c r="CN1503" s="726"/>
      <c r="CO1503" s="726"/>
      <c r="CP1503" s="726"/>
      <c r="CQ1503" s="726"/>
      <c r="CR1503" s="726"/>
      <c r="CS1503" s="726"/>
      <c r="CT1503" s="726"/>
      <c r="CU1503" s="726"/>
      <c r="CV1503" s="726"/>
      <c r="CW1503" s="726"/>
      <c r="CX1503" s="726"/>
      <c r="CY1503" s="726"/>
      <c r="CZ1503" s="726"/>
      <c r="DA1503" s="726"/>
      <c r="DB1503" s="726"/>
      <c r="DC1503" s="726"/>
      <c r="DD1503" s="726"/>
      <c r="DE1503" s="726"/>
      <c r="DF1503" s="726"/>
      <c r="DG1503" s="726"/>
      <c r="DH1503" s="726"/>
      <c r="DI1503" s="726"/>
      <c r="DJ1503" s="726"/>
      <c r="DK1503" s="726"/>
      <c r="DL1503" s="726"/>
      <c r="DM1503" s="726"/>
      <c r="DN1503" s="726"/>
      <c r="DO1503" s="726"/>
      <c r="DP1503" s="726"/>
      <c r="DQ1503" s="726"/>
      <c r="DR1503" s="726"/>
      <c r="DS1503" s="726"/>
      <c r="DT1503" s="726"/>
      <c r="DU1503" s="726"/>
      <c r="DV1503" s="726"/>
      <c r="DW1503" s="726"/>
      <c r="DX1503" s="726"/>
      <c r="DY1503" s="726"/>
      <c r="DZ1503" s="726"/>
      <c r="EA1503" s="726"/>
      <c r="EB1503" s="726"/>
      <c r="EC1503" s="726"/>
      <c r="ED1503" s="726"/>
      <c r="EE1503" s="726"/>
      <c r="EF1503" s="726"/>
      <c r="EG1503" s="726"/>
      <c r="EH1503" s="726"/>
      <c r="EI1503" s="726"/>
      <c r="EJ1503" s="726"/>
      <c r="EK1503" s="726"/>
      <c r="EL1503" s="726"/>
      <c r="EM1503" s="726"/>
      <c r="EN1503" s="726"/>
      <c r="EO1503" s="726"/>
      <c r="EP1503" s="726"/>
      <c r="EQ1503" s="726"/>
      <c r="ER1503" s="726"/>
      <c r="ES1503" s="726"/>
      <c r="ET1503" s="726"/>
      <c r="EU1503" s="726"/>
      <c r="EV1503" s="726"/>
      <c r="EW1503" s="726"/>
      <c r="EX1503" s="726"/>
      <c r="EY1503" s="726"/>
      <c r="EZ1503" s="726"/>
      <c r="FA1503" s="726"/>
      <c r="FB1503" s="726"/>
      <c r="FC1503" s="726"/>
      <c r="FD1503" s="726"/>
      <c r="FE1503" s="726"/>
      <c r="FF1503" s="726"/>
      <c r="FG1503" s="726"/>
      <c r="FH1503" s="726"/>
      <c r="FI1503" s="726"/>
      <c r="FJ1503" s="726"/>
      <c r="FK1503" s="726"/>
      <c r="FL1503" s="726"/>
      <c r="FM1503" s="726"/>
      <c r="FN1503" s="726"/>
      <c r="FO1503" s="726"/>
      <c r="FP1503" s="726"/>
      <c r="FQ1503" s="726"/>
      <c r="FR1503" s="726"/>
      <c r="FS1503" s="726"/>
      <c r="FT1503" s="726"/>
      <c r="FU1503" s="726"/>
      <c r="FV1503" s="726"/>
      <c r="FW1503" s="726"/>
      <c r="FX1503" s="726"/>
      <c r="FY1503" s="726"/>
      <c r="FZ1503" s="726"/>
      <c r="GA1503" s="726"/>
      <c r="GB1503" s="726"/>
      <c r="GC1503" s="726"/>
      <c r="GD1503" s="726"/>
      <c r="GE1503" s="726"/>
      <c r="GF1503" s="726"/>
      <c r="GG1503" s="726"/>
      <c r="GH1503" s="726"/>
      <c r="GI1503" s="726"/>
      <c r="GJ1503" s="726"/>
      <c r="GK1503" s="726"/>
      <c r="GL1503" s="726"/>
      <c r="GM1503" s="726"/>
      <c r="GN1503" s="726"/>
      <c r="GO1503" s="726"/>
      <c r="GP1503" s="726"/>
      <c r="GQ1503" s="726"/>
      <c r="GR1503" s="726"/>
      <c r="GS1503" s="726"/>
      <c r="GT1503" s="726"/>
      <c r="GU1503" s="726"/>
      <c r="GV1503" s="726"/>
      <c r="GW1503" s="726"/>
      <c r="GX1503" s="726"/>
      <c r="GY1503" s="726"/>
      <c r="GZ1503" s="726"/>
      <c r="HA1503" s="726"/>
      <c r="HB1503" s="726"/>
      <c r="HC1503" s="726"/>
      <c r="HD1503" s="726"/>
      <c r="HE1503" s="726"/>
      <c r="HF1503" s="726"/>
      <c r="HG1503" s="726"/>
      <c r="HH1503" s="726"/>
      <c r="HI1503" s="726"/>
      <c r="HJ1503" s="726"/>
      <c r="HK1503" s="726"/>
      <c r="HL1503" s="726"/>
      <c r="HM1503" s="726"/>
      <c r="HN1503" s="726"/>
      <c r="HO1503" s="726"/>
      <c r="HP1503" s="726"/>
      <c r="HQ1503" s="726"/>
      <c r="HR1503" s="726"/>
      <c r="HS1503" s="726"/>
      <c r="HT1503" s="726"/>
      <c r="HU1503" s="726"/>
      <c r="HV1503" s="726"/>
      <c r="HW1503" s="726"/>
      <c r="HX1503" s="726"/>
      <c r="HY1503" s="726"/>
      <c r="HZ1503" s="726"/>
      <c r="IA1503" s="726"/>
      <c r="IB1503" s="726"/>
      <c r="IC1503" s="726"/>
      <c r="ID1503" s="726"/>
      <c r="IE1503" s="726"/>
      <c r="IF1503" s="726"/>
      <c r="IG1503" s="726"/>
      <c r="IH1503" s="726"/>
      <c r="II1503" s="726"/>
      <c r="IJ1503" s="726"/>
      <c r="IK1503" s="726"/>
      <c r="IL1503" s="726"/>
      <c r="IM1503" s="726"/>
      <c r="IN1503" s="726"/>
      <c r="IO1503" s="726"/>
      <c r="IP1503" s="726"/>
      <c r="IQ1503" s="726"/>
      <c r="IR1503" s="726"/>
      <c r="IS1503" s="726"/>
      <c r="IT1503" s="726"/>
      <c r="IU1503" s="726"/>
      <c r="IV1503" s="726"/>
    </row>
    <row r="1504" spans="1:256" s="725" customFormat="1" x14ac:dyDescent="0.3">
      <c r="A1504" s="771" t="s">
        <v>9</v>
      </c>
      <c r="B1504" s="775" t="s">
        <v>429</v>
      </c>
      <c r="C1504" s="558" t="s">
        <v>54</v>
      </c>
      <c r="D1504" s="747">
        <v>4</v>
      </c>
      <c r="E1504" s="706"/>
      <c r="F1504" s="490">
        <f>+E1504*D1504</f>
        <v>0</v>
      </c>
      <c r="G1504" s="726"/>
      <c r="H1504" s="726"/>
      <c r="I1504" s="726"/>
      <c r="J1504" s="726"/>
      <c r="K1504" s="726"/>
      <c r="L1504" s="726"/>
      <c r="M1504" s="726"/>
      <c r="N1504" s="726"/>
      <c r="O1504" s="726"/>
      <c r="P1504" s="726"/>
      <c r="Q1504" s="726"/>
      <c r="R1504" s="726"/>
      <c r="S1504" s="726"/>
      <c r="T1504" s="726"/>
      <c r="U1504" s="726"/>
      <c r="V1504" s="726"/>
      <c r="W1504" s="726"/>
      <c r="X1504" s="726"/>
      <c r="Y1504" s="726"/>
      <c r="Z1504" s="726"/>
      <c r="AA1504" s="726"/>
      <c r="AB1504" s="726"/>
      <c r="AC1504" s="726"/>
      <c r="AD1504" s="726"/>
      <c r="AE1504" s="726"/>
      <c r="AF1504" s="726"/>
      <c r="AG1504" s="726"/>
      <c r="AH1504" s="726"/>
      <c r="AI1504" s="726"/>
      <c r="AJ1504" s="726"/>
      <c r="AK1504" s="726"/>
      <c r="AL1504" s="726"/>
      <c r="AM1504" s="726"/>
      <c r="AN1504" s="726"/>
      <c r="AO1504" s="726"/>
      <c r="AP1504" s="726"/>
      <c r="AQ1504" s="726"/>
      <c r="AR1504" s="726"/>
      <c r="AS1504" s="726"/>
      <c r="AT1504" s="726"/>
      <c r="AU1504" s="726"/>
      <c r="AV1504" s="726"/>
      <c r="AW1504" s="726"/>
      <c r="AX1504" s="726"/>
      <c r="AY1504" s="726"/>
      <c r="AZ1504" s="726"/>
      <c r="BA1504" s="726"/>
      <c r="BB1504" s="726"/>
      <c r="BC1504" s="726"/>
      <c r="BD1504" s="726"/>
      <c r="BE1504" s="726"/>
      <c r="BF1504" s="726"/>
      <c r="BG1504" s="726"/>
      <c r="BH1504" s="726"/>
      <c r="BI1504" s="726"/>
      <c r="BJ1504" s="726"/>
      <c r="BK1504" s="726"/>
      <c r="BL1504" s="726"/>
      <c r="BM1504" s="726"/>
      <c r="BN1504" s="726"/>
      <c r="BO1504" s="726"/>
      <c r="BP1504" s="726"/>
      <c r="BQ1504" s="726"/>
      <c r="BR1504" s="726"/>
      <c r="BS1504" s="726"/>
      <c r="BT1504" s="726"/>
      <c r="BU1504" s="726"/>
      <c r="BV1504" s="726"/>
      <c r="BW1504" s="726"/>
      <c r="BX1504" s="726"/>
      <c r="BY1504" s="726"/>
      <c r="BZ1504" s="726"/>
      <c r="CA1504" s="726"/>
      <c r="CB1504" s="726"/>
      <c r="CC1504" s="726"/>
      <c r="CD1504" s="726"/>
      <c r="CE1504" s="726"/>
      <c r="CF1504" s="726"/>
      <c r="CG1504" s="726"/>
      <c r="CH1504" s="726"/>
      <c r="CI1504" s="726"/>
      <c r="CJ1504" s="726"/>
      <c r="CK1504" s="726"/>
      <c r="CL1504" s="726"/>
      <c r="CM1504" s="726"/>
      <c r="CN1504" s="726"/>
      <c r="CO1504" s="726"/>
      <c r="CP1504" s="726"/>
      <c r="CQ1504" s="726"/>
      <c r="CR1504" s="726"/>
      <c r="CS1504" s="726"/>
      <c r="CT1504" s="726"/>
      <c r="CU1504" s="726"/>
      <c r="CV1504" s="726"/>
      <c r="CW1504" s="726"/>
      <c r="CX1504" s="726"/>
      <c r="CY1504" s="726"/>
      <c r="CZ1504" s="726"/>
      <c r="DA1504" s="726"/>
      <c r="DB1504" s="726"/>
      <c r="DC1504" s="726"/>
      <c r="DD1504" s="726"/>
      <c r="DE1504" s="726"/>
      <c r="DF1504" s="726"/>
      <c r="DG1504" s="726"/>
      <c r="DH1504" s="726"/>
      <c r="DI1504" s="726"/>
      <c r="DJ1504" s="726"/>
      <c r="DK1504" s="726"/>
      <c r="DL1504" s="726"/>
      <c r="DM1504" s="726"/>
      <c r="DN1504" s="726"/>
      <c r="DO1504" s="726"/>
      <c r="DP1504" s="726"/>
      <c r="DQ1504" s="726"/>
      <c r="DR1504" s="726"/>
      <c r="DS1504" s="726"/>
      <c r="DT1504" s="726"/>
      <c r="DU1504" s="726"/>
      <c r="DV1504" s="726"/>
      <c r="DW1504" s="726"/>
      <c r="DX1504" s="726"/>
      <c r="DY1504" s="726"/>
      <c r="DZ1504" s="726"/>
      <c r="EA1504" s="726"/>
      <c r="EB1504" s="726"/>
      <c r="EC1504" s="726"/>
      <c r="ED1504" s="726"/>
      <c r="EE1504" s="726"/>
      <c r="EF1504" s="726"/>
      <c r="EG1504" s="726"/>
      <c r="EH1504" s="726"/>
      <c r="EI1504" s="726"/>
      <c r="EJ1504" s="726"/>
      <c r="EK1504" s="726"/>
      <c r="EL1504" s="726"/>
      <c r="EM1504" s="726"/>
      <c r="EN1504" s="726"/>
      <c r="EO1504" s="726"/>
      <c r="EP1504" s="726"/>
      <c r="EQ1504" s="726"/>
      <c r="ER1504" s="726"/>
      <c r="ES1504" s="726"/>
      <c r="ET1504" s="726"/>
      <c r="EU1504" s="726"/>
      <c r="EV1504" s="726"/>
      <c r="EW1504" s="726"/>
      <c r="EX1504" s="726"/>
      <c r="EY1504" s="726"/>
      <c r="EZ1504" s="726"/>
      <c r="FA1504" s="726"/>
      <c r="FB1504" s="726"/>
      <c r="FC1504" s="726"/>
      <c r="FD1504" s="726"/>
      <c r="FE1504" s="726"/>
      <c r="FF1504" s="726"/>
      <c r="FG1504" s="726"/>
      <c r="FH1504" s="726"/>
      <c r="FI1504" s="726"/>
      <c r="FJ1504" s="726"/>
      <c r="FK1504" s="726"/>
      <c r="FL1504" s="726"/>
      <c r="FM1504" s="726"/>
      <c r="FN1504" s="726"/>
      <c r="FO1504" s="726"/>
      <c r="FP1504" s="726"/>
      <c r="FQ1504" s="726"/>
      <c r="FR1504" s="726"/>
      <c r="FS1504" s="726"/>
      <c r="FT1504" s="726"/>
      <c r="FU1504" s="726"/>
      <c r="FV1504" s="726"/>
      <c r="FW1504" s="726"/>
      <c r="FX1504" s="726"/>
      <c r="FY1504" s="726"/>
      <c r="FZ1504" s="726"/>
      <c r="GA1504" s="726"/>
      <c r="GB1504" s="726"/>
      <c r="GC1504" s="726"/>
      <c r="GD1504" s="726"/>
      <c r="GE1504" s="726"/>
      <c r="GF1504" s="726"/>
      <c r="GG1504" s="726"/>
      <c r="GH1504" s="726"/>
      <c r="GI1504" s="726"/>
      <c r="GJ1504" s="726"/>
      <c r="GK1504" s="726"/>
      <c r="GL1504" s="726"/>
      <c r="GM1504" s="726"/>
      <c r="GN1504" s="726"/>
      <c r="GO1504" s="726"/>
      <c r="GP1504" s="726"/>
      <c r="GQ1504" s="726"/>
      <c r="GR1504" s="726"/>
      <c r="GS1504" s="726"/>
      <c r="GT1504" s="726"/>
      <c r="GU1504" s="726"/>
      <c r="GV1504" s="726"/>
      <c r="GW1504" s="726"/>
      <c r="GX1504" s="726"/>
      <c r="GY1504" s="726"/>
      <c r="GZ1504" s="726"/>
      <c r="HA1504" s="726"/>
      <c r="HB1504" s="726"/>
      <c r="HC1504" s="726"/>
      <c r="HD1504" s="726"/>
      <c r="HE1504" s="726"/>
      <c r="HF1504" s="726"/>
      <c r="HG1504" s="726"/>
      <c r="HH1504" s="726"/>
      <c r="HI1504" s="726"/>
      <c r="HJ1504" s="726"/>
      <c r="HK1504" s="726"/>
      <c r="HL1504" s="726"/>
      <c r="HM1504" s="726"/>
      <c r="HN1504" s="726"/>
      <c r="HO1504" s="726"/>
      <c r="HP1504" s="726"/>
      <c r="HQ1504" s="726"/>
      <c r="HR1504" s="726"/>
      <c r="HS1504" s="726"/>
      <c r="HT1504" s="726"/>
      <c r="HU1504" s="726"/>
      <c r="HV1504" s="726"/>
      <c r="HW1504" s="726"/>
      <c r="HX1504" s="726"/>
      <c r="HY1504" s="726"/>
      <c r="HZ1504" s="726"/>
      <c r="IA1504" s="726"/>
      <c r="IB1504" s="726"/>
      <c r="IC1504" s="726"/>
      <c r="ID1504" s="726"/>
      <c r="IE1504" s="726"/>
      <c r="IF1504" s="726"/>
      <c r="IG1504" s="726"/>
      <c r="IH1504" s="726"/>
      <c r="II1504" s="726"/>
      <c r="IJ1504" s="726"/>
      <c r="IK1504" s="726"/>
      <c r="IL1504" s="726"/>
      <c r="IM1504" s="726"/>
      <c r="IN1504" s="726"/>
      <c r="IO1504" s="726"/>
      <c r="IP1504" s="726"/>
      <c r="IQ1504" s="726"/>
      <c r="IR1504" s="726"/>
      <c r="IS1504" s="726"/>
      <c r="IT1504" s="726"/>
      <c r="IU1504" s="726"/>
      <c r="IV1504" s="726"/>
    </row>
    <row r="1505" spans="1:256" s="725" customFormat="1" x14ac:dyDescent="0.3">
      <c r="A1505" s="755"/>
      <c r="B1505" s="801"/>
      <c r="C1505" s="558"/>
      <c r="D1505" s="747"/>
      <c r="E1505" s="707"/>
      <c r="F1505" s="490"/>
      <c r="G1505" s="726"/>
      <c r="H1505" s="726"/>
      <c r="I1505" s="726"/>
      <c r="J1505" s="726"/>
      <c r="K1505" s="726"/>
      <c r="L1505" s="726"/>
      <c r="M1505" s="726"/>
      <c r="N1505" s="726"/>
      <c r="O1505" s="726"/>
      <c r="P1505" s="726"/>
      <c r="Q1505" s="726"/>
      <c r="R1505" s="726"/>
      <c r="S1505" s="726"/>
      <c r="T1505" s="726"/>
      <c r="U1505" s="726"/>
      <c r="V1505" s="726"/>
      <c r="W1505" s="726"/>
      <c r="X1505" s="726"/>
      <c r="Y1505" s="726"/>
      <c r="Z1505" s="726"/>
      <c r="AA1505" s="726"/>
      <c r="AB1505" s="726"/>
      <c r="AC1505" s="726"/>
      <c r="AD1505" s="726"/>
      <c r="AE1505" s="726"/>
      <c r="AF1505" s="726"/>
      <c r="AG1505" s="726"/>
      <c r="AH1505" s="726"/>
      <c r="AI1505" s="726"/>
      <c r="AJ1505" s="726"/>
      <c r="AK1505" s="726"/>
      <c r="AL1505" s="726"/>
      <c r="AM1505" s="726"/>
      <c r="AN1505" s="726"/>
      <c r="AO1505" s="726"/>
      <c r="AP1505" s="726"/>
      <c r="AQ1505" s="726"/>
      <c r="AR1505" s="726"/>
      <c r="AS1505" s="726"/>
      <c r="AT1505" s="726"/>
      <c r="AU1505" s="726"/>
      <c r="AV1505" s="726"/>
      <c r="AW1505" s="726"/>
      <c r="AX1505" s="726"/>
      <c r="AY1505" s="726"/>
      <c r="AZ1505" s="726"/>
      <c r="BA1505" s="726"/>
      <c r="BB1505" s="726"/>
      <c r="BC1505" s="726"/>
      <c r="BD1505" s="726"/>
      <c r="BE1505" s="726"/>
      <c r="BF1505" s="726"/>
      <c r="BG1505" s="726"/>
      <c r="BH1505" s="726"/>
      <c r="BI1505" s="726"/>
      <c r="BJ1505" s="726"/>
      <c r="BK1505" s="726"/>
      <c r="BL1505" s="726"/>
      <c r="BM1505" s="726"/>
      <c r="BN1505" s="726"/>
      <c r="BO1505" s="726"/>
      <c r="BP1505" s="726"/>
      <c r="BQ1505" s="726"/>
      <c r="BR1505" s="726"/>
      <c r="BS1505" s="726"/>
      <c r="BT1505" s="726"/>
      <c r="BU1505" s="726"/>
      <c r="BV1505" s="726"/>
      <c r="BW1505" s="726"/>
      <c r="BX1505" s="726"/>
      <c r="BY1505" s="726"/>
      <c r="BZ1505" s="726"/>
      <c r="CA1505" s="726"/>
      <c r="CB1505" s="726"/>
      <c r="CC1505" s="726"/>
      <c r="CD1505" s="726"/>
      <c r="CE1505" s="726"/>
      <c r="CF1505" s="726"/>
      <c r="CG1505" s="726"/>
      <c r="CH1505" s="726"/>
      <c r="CI1505" s="726"/>
      <c r="CJ1505" s="726"/>
      <c r="CK1505" s="726"/>
      <c r="CL1505" s="726"/>
      <c r="CM1505" s="726"/>
      <c r="CN1505" s="726"/>
      <c r="CO1505" s="726"/>
      <c r="CP1505" s="726"/>
      <c r="CQ1505" s="726"/>
      <c r="CR1505" s="726"/>
      <c r="CS1505" s="726"/>
      <c r="CT1505" s="726"/>
      <c r="CU1505" s="726"/>
      <c r="CV1505" s="726"/>
      <c r="CW1505" s="726"/>
      <c r="CX1505" s="726"/>
      <c r="CY1505" s="726"/>
      <c r="CZ1505" s="726"/>
      <c r="DA1505" s="726"/>
      <c r="DB1505" s="726"/>
      <c r="DC1505" s="726"/>
      <c r="DD1505" s="726"/>
      <c r="DE1505" s="726"/>
      <c r="DF1505" s="726"/>
      <c r="DG1505" s="726"/>
      <c r="DH1505" s="726"/>
      <c r="DI1505" s="726"/>
      <c r="DJ1505" s="726"/>
      <c r="DK1505" s="726"/>
      <c r="DL1505" s="726"/>
      <c r="DM1505" s="726"/>
      <c r="DN1505" s="726"/>
      <c r="DO1505" s="726"/>
      <c r="DP1505" s="726"/>
      <c r="DQ1505" s="726"/>
      <c r="DR1505" s="726"/>
      <c r="DS1505" s="726"/>
      <c r="DT1505" s="726"/>
      <c r="DU1505" s="726"/>
      <c r="DV1505" s="726"/>
      <c r="DW1505" s="726"/>
      <c r="DX1505" s="726"/>
      <c r="DY1505" s="726"/>
      <c r="DZ1505" s="726"/>
      <c r="EA1505" s="726"/>
      <c r="EB1505" s="726"/>
      <c r="EC1505" s="726"/>
      <c r="ED1505" s="726"/>
      <c r="EE1505" s="726"/>
      <c r="EF1505" s="726"/>
      <c r="EG1505" s="726"/>
      <c r="EH1505" s="726"/>
      <c r="EI1505" s="726"/>
      <c r="EJ1505" s="726"/>
      <c r="EK1505" s="726"/>
      <c r="EL1505" s="726"/>
      <c r="EM1505" s="726"/>
      <c r="EN1505" s="726"/>
      <c r="EO1505" s="726"/>
      <c r="EP1505" s="726"/>
      <c r="EQ1505" s="726"/>
      <c r="ER1505" s="726"/>
      <c r="ES1505" s="726"/>
      <c r="ET1505" s="726"/>
      <c r="EU1505" s="726"/>
      <c r="EV1505" s="726"/>
      <c r="EW1505" s="726"/>
      <c r="EX1505" s="726"/>
      <c r="EY1505" s="726"/>
      <c r="EZ1505" s="726"/>
      <c r="FA1505" s="726"/>
      <c r="FB1505" s="726"/>
      <c r="FC1505" s="726"/>
      <c r="FD1505" s="726"/>
      <c r="FE1505" s="726"/>
      <c r="FF1505" s="726"/>
      <c r="FG1505" s="726"/>
      <c r="FH1505" s="726"/>
      <c r="FI1505" s="726"/>
      <c r="FJ1505" s="726"/>
      <c r="FK1505" s="726"/>
      <c r="FL1505" s="726"/>
      <c r="FM1505" s="726"/>
      <c r="FN1505" s="726"/>
      <c r="FO1505" s="726"/>
      <c r="FP1505" s="726"/>
      <c r="FQ1505" s="726"/>
      <c r="FR1505" s="726"/>
      <c r="FS1505" s="726"/>
      <c r="FT1505" s="726"/>
      <c r="FU1505" s="726"/>
      <c r="FV1505" s="726"/>
      <c r="FW1505" s="726"/>
      <c r="FX1505" s="726"/>
      <c r="FY1505" s="726"/>
      <c r="FZ1505" s="726"/>
      <c r="GA1505" s="726"/>
      <c r="GB1505" s="726"/>
      <c r="GC1505" s="726"/>
      <c r="GD1505" s="726"/>
      <c r="GE1505" s="726"/>
      <c r="GF1505" s="726"/>
      <c r="GG1505" s="726"/>
      <c r="GH1505" s="726"/>
      <c r="GI1505" s="726"/>
      <c r="GJ1505" s="726"/>
      <c r="GK1505" s="726"/>
      <c r="GL1505" s="726"/>
      <c r="GM1505" s="726"/>
      <c r="GN1505" s="726"/>
      <c r="GO1505" s="726"/>
      <c r="GP1505" s="726"/>
      <c r="GQ1505" s="726"/>
      <c r="GR1505" s="726"/>
      <c r="GS1505" s="726"/>
      <c r="GT1505" s="726"/>
      <c r="GU1505" s="726"/>
      <c r="GV1505" s="726"/>
      <c r="GW1505" s="726"/>
      <c r="GX1505" s="726"/>
      <c r="GY1505" s="726"/>
      <c r="GZ1505" s="726"/>
      <c r="HA1505" s="726"/>
      <c r="HB1505" s="726"/>
      <c r="HC1505" s="726"/>
      <c r="HD1505" s="726"/>
      <c r="HE1505" s="726"/>
      <c r="HF1505" s="726"/>
      <c r="HG1505" s="726"/>
      <c r="HH1505" s="726"/>
      <c r="HI1505" s="726"/>
      <c r="HJ1505" s="726"/>
      <c r="HK1505" s="726"/>
      <c r="HL1505" s="726"/>
      <c r="HM1505" s="726"/>
      <c r="HN1505" s="726"/>
      <c r="HO1505" s="726"/>
      <c r="HP1505" s="726"/>
      <c r="HQ1505" s="726"/>
      <c r="HR1505" s="726"/>
      <c r="HS1505" s="726"/>
      <c r="HT1505" s="726"/>
      <c r="HU1505" s="726"/>
      <c r="HV1505" s="726"/>
      <c r="HW1505" s="726"/>
      <c r="HX1505" s="726"/>
      <c r="HY1505" s="726"/>
      <c r="HZ1505" s="726"/>
      <c r="IA1505" s="726"/>
      <c r="IB1505" s="726"/>
      <c r="IC1505" s="726"/>
      <c r="ID1505" s="726"/>
      <c r="IE1505" s="726"/>
      <c r="IF1505" s="726"/>
      <c r="IG1505" s="726"/>
      <c r="IH1505" s="726"/>
      <c r="II1505" s="726"/>
      <c r="IJ1505" s="726"/>
      <c r="IK1505" s="726"/>
      <c r="IL1505" s="726"/>
      <c r="IM1505" s="726"/>
      <c r="IN1505" s="726"/>
      <c r="IO1505" s="726"/>
      <c r="IP1505" s="726"/>
      <c r="IQ1505" s="726"/>
      <c r="IR1505" s="726"/>
      <c r="IS1505" s="726"/>
      <c r="IT1505" s="726"/>
      <c r="IU1505" s="726"/>
      <c r="IV1505" s="726"/>
    </row>
    <row r="1506" spans="1:256" s="708" customFormat="1" ht="71.25" x14ac:dyDescent="0.3">
      <c r="A1506" s="802" t="s">
        <v>12</v>
      </c>
      <c r="B1506" s="803" t="s">
        <v>430</v>
      </c>
      <c r="C1506" s="704" t="s">
        <v>227</v>
      </c>
      <c r="D1506" s="704">
        <v>8</v>
      </c>
      <c r="E1506" s="776"/>
      <c r="F1506" s="706">
        <f>+E1506*D1506</f>
        <v>0</v>
      </c>
    </row>
    <row r="1507" spans="1:256" s="725" customFormat="1" x14ac:dyDescent="0.3">
      <c r="A1507" s="779"/>
      <c r="B1507" s="775"/>
      <c r="C1507" s="558"/>
      <c r="D1507" s="558"/>
      <c r="E1507" s="776"/>
      <c r="F1507" s="490"/>
      <c r="G1507" s="726"/>
      <c r="H1507" s="726"/>
      <c r="I1507" s="726"/>
      <c r="J1507" s="726"/>
      <c r="K1507" s="726"/>
      <c r="L1507" s="726"/>
      <c r="M1507" s="726"/>
      <c r="N1507" s="726"/>
      <c r="O1507" s="726"/>
      <c r="P1507" s="726"/>
      <c r="Q1507" s="726"/>
      <c r="R1507" s="726"/>
      <c r="S1507" s="726"/>
      <c r="T1507" s="726"/>
      <c r="U1507" s="726"/>
      <c r="V1507" s="726"/>
      <c r="W1507" s="726"/>
      <c r="X1507" s="726"/>
      <c r="Y1507" s="726"/>
      <c r="Z1507" s="726"/>
      <c r="AA1507" s="726"/>
      <c r="AB1507" s="726"/>
      <c r="AC1507" s="726"/>
      <c r="AD1507" s="726"/>
      <c r="AE1507" s="726"/>
      <c r="AF1507" s="726"/>
      <c r="AG1507" s="726"/>
      <c r="AH1507" s="726"/>
      <c r="AI1507" s="726"/>
      <c r="AJ1507" s="726"/>
      <c r="AK1507" s="726"/>
      <c r="AL1507" s="726"/>
      <c r="AM1507" s="726"/>
      <c r="AN1507" s="726"/>
      <c r="AO1507" s="726"/>
      <c r="AP1507" s="726"/>
      <c r="AQ1507" s="726"/>
      <c r="AR1507" s="726"/>
      <c r="AS1507" s="726"/>
      <c r="AT1507" s="726"/>
      <c r="AU1507" s="726"/>
      <c r="AV1507" s="726"/>
      <c r="AW1507" s="726"/>
      <c r="AX1507" s="726"/>
      <c r="AY1507" s="726"/>
      <c r="AZ1507" s="726"/>
      <c r="BA1507" s="726"/>
      <c r="BB1507" s="726"/>
      <c r="BC1507" s="726"/>
      <c r="BD1507" s="726"/>
      <c r="BE1507" s="726"/>
      <c r="BF1507" s="726"/>
      <c r="BG1507" s="726"/>
      <c r="BH1507" s="726"/>
      <c r="BI1507" s="726"/>
      <c r="BJ1507" s="726"/>
      <c r="BK1507" s="726"/>
      <c r="BL1507" s="726"/>
      <c r="BM1507" s="726"/>
      <c r="BN1507" s="726"/>
      <c r="BO1507" s="726"/>
      <c r="BP1507" s="726"/>
      <c r="BQ1507" s="726"/>
      <c r="BR1507" s="726"/>
      <c r="BS1507" s="726"/>
      <c r="BT1507" s="726"/>
      <c r="BU1507" s="726"/>
      <c r="BV1507" s="726"/>
      <c r="BW1507" s="726"/>
      <c r="BX1507" s="726"/>
      <c r="BY1507" s="726"/>
      <c r="BZ1507" s="726"/>
      <c r="CA1507" s="726"/>
      <c r="CB1507" s="726"/>
      <c r="CC1507" s="726"/>
      <c r="CD1507" s="726"/>
      <c r="CE1507" s="726"/>
      <c r="CF1507" s="726"/>
      <c r="CG1507" s="726"/>
      <c r="CH1507" s="726"/>
      <c r="CI1507" s="726"/>
      <c r="CJ1507" s="726"/>
      <c r="CK1507" s="726"/>
      <c r="CL1507" s="726"/>
      <c r="CM1507" s="726"/>
      <c r="CN1507" s="726"/>
      <c r="CO1507" s="726"/>
      <c r="CP1507" s="726"/>
      <c r="CQ1507" s="726"/>
      <c r="CR1507" s="726"/>
      <c r="CS1507" s="726"/>
      <c r="CT1507" s="726"/>
      <c r="CU1507" s="726"/>
      <c r="CV1507" s="726"/>
      <c r="CW1507" s="726"/>
      <c r="CX1507" s="726"/>
      <c r="CY1507" s="726"/>
      <c r="CZ1507" s="726"/>
      <c r="DA1507" s="726"/>
      <c r="DB1507" s="726"/>
      <c r="DC1507" s="726"/>
      <c r="DD1507" s="726"/>
      <c r="DE1507" s="726"/>
      <c r="DF1507" s="726"/>
      <c r="DG1507" s="726"/>
      <c r="DH1507" s="726"/>
      <c r="DI1507" s="726"/>
      <c r="DJ1507" s="726"/>
      <c r="DK1507" s="726"/>
      <c r="DL1507" s="726"/>
      <c r="DM1507" s="726"/>
      <c r="DN1507" s="726"/>
      <c r="DO1507" s="726"/>
      <c r="DP1507" s="726"/>
      <c r="DQ1507" s="726"/>
      <c r="DR1507" s="726"/>
      <c r="DS1507" s="726"/>
      <c r="DT1507" s="726"/>
      <c r="DU1507" s="726"/>
      <c r="DV1507" s="726"/>
      <c r="DW1507" s="726"/>
      <c r="DX1507" s="726"/>
      <c r="DY1507" s="726"/>
      <c r="DZ1507" s="726"/>
      <c r="EA1507" s="726"/>
      <c r="EB1507" s="726"/>
      <c r="EC1507" s="726"/>
      <c r="ED1507" s="726"/>
      <c r="EE1507" s="726"/>
      <c r="EF1507" s="726"/>
      <c r="EG1507" s="726"/>
      <c r="EH1507" s="726"/>
      <c r="EI1507" s="726"/>
      <c r="EJ1507" s="726"/>
      <c r="EK1507" s="726"/>
      <c r="EL1507" s="726"/>
      <c r="EM1507" s="726"/>
      <c r="EN1507" s="726"/>
      <c r="EO1507" s="726"/>
      <c r="EP1507" s="726"/>
      <c r="EQ1507" s="726"/>
      <c r="ER1507" s="726"/>
      <c r="ES1507" s="726"/>
      <c r="ET1507" s="726"/>
      <c r="EU1507" s="726"/>
      <c r="EV1507" s="726"/>
      <c r="EW1507" s="726"/>
      <c r="EX1507" s="726"/>
      <c r="EY1507" s="726"/>
      <c r="EZ1507" s="726"/>
      <c r="FA1507" s="726"/>
      <c r="FB1507" s="726"/>
      <c r="FC1507" s="726"/>
      <c r="FD1507" s="726"/>
      <c r="FE1507" s="726"/>
      <c r="FF1507" s="726"/>
      <c r="FG1507" s="726"/>
      <c r="FH1507" s="726"/>
      <c r="FI1507" s="726"/>
      <c r="FJ1507" s="726"/>
      <c r="FK1507" s="726"/>
      <c r="FL1507" s="726"/>
      <c r="FM1507" s="726"/>
      <c r="FN1507" s="726"/>
      <c r="FO1507" s="726"/>
      <c r="FP1507" s="726"/>
      <c r="FQ1507" s="726"/>
      <c r="FR1507" s="726"/>
      <c r="FS1507" s="726"/>
      <c r="FT1507" s="726"/>
      <c r="FU1507" s="726"/>
      <c r="FV1507" s="726"/>
      <c r="FW1507" s="726"/>
      <c r="FX1507" s="726"/>
      <c r="FY1507" s="726"/>
      <c r="FZ1507" s="726"/>
      <c r="GA1507" s="726"/>
      <c r="GB1507" s="726"/>
      <c r="GC1507" s="726"/>
      <c r="GD1507" s="726"/>
      <c r="GE1507" s="726"/>
      <c r="GF1507" s="726"/>
      <c r="GG1507" s="726"/>
      <c r="GH1507" s="726"/>
      <c r="GI1507" s="726"/>
      <c r="GJ1507" s="726"/>
      <c r="GK1507" s="726"/>
      <c r="GL1507" s="726"/>
      <c r="GM1507" s="726"/>
      <c r="GN1507" s="726"/>
      <c r="GO1507" s="726"/>
      <c r="GP1507" s="726"/>
      <c r="GQ1507" s="726"/>
      <c r="GR1507" s="726"/>
      <c r="GS1507" s="726"/>
      <c r="GT1507" s="726"/>
      <c r="GU1507" s="726"/>
      <c r="GV1507" s="726"/>
      <c r="GW1507" s="726"/>
      <c r="GX1507" s="726"/>
      <c r="GY1507" s="726"/>
      <c r="GZ1507" s="726"/>
      <c r="HA1507" s="726"/>
      <c r="HB1507" s="726"/>
      <c r="HC1507" s="726"/>
      <c r="HD1507" s="726"/>
      <c r="HE1507" s="726"/>
      <c r="HF1507" s="726"/>
      <c r="HG1507" s="726"/>
      <c r="HH1507" s="726"/>
      <c r="HI1507" s="726"/>
      <c r="HJ1507" s="726"/>
      <c r="HK1507" s="726"/>
      <c r="HL1507" s="726"/>
      <c r="HM1507" s="726"/>
      <c r="HN1507" s="726"/>
      <c r="HO1507" s="726"/>
      <c r="HP1507" s="726"/>
      <c r="HQ1507" s="726"/>
      <c r="HR1507" s="726"/>
      <c r="HS1507" s="726"/>
      <c r="HT1507" s="726"/>
      <c r="HU1507" s="726"/>
      <c r="HV1507" s="726"/>
      <c r="HW1507" s="726"/>
      <c r="HX1507" s="726"/>
      <c r="HY1507" s="726"/>
      <c r="HZ1507" s="726"/>
      <c r="IA1507" s="726"/>
      <c r="IB1507" s="726"/>
      <c r="IC1507" s="726"/>
      <c r="ID1507" s="726"/>
      <c r="IE1507" s="726"/>
      <c r="IF1507" s="726"/>
      <c r="IG1507" s="726"/>
      <c r="IH1507" s="726"/>
      <c r="II1507" s="726"/>
      <c r="IJ1507" s="726"/>
      <c r="IK1507" s="726"/>
      <c r="IL1507" s="726"/>
      <c r="IM1507" s="726"/>
      <c r="IN1507" s="726"/>
      <c r="IO1507" s="726"/>
      <c r="IP1507" s="726"/>
      <c r="IQ1507" s="726"/>
      <c r="IR1507" s="726"/>
      <c r="IS1507" s="726"/>
      <c r="IT1507" s="726"/>
      <c r="IU1507" s="726"/>
      <c r="IV1507" s="726"/>
    </row>
    <row r="1508" spans="1:256" s="725" customFormat="1" x14ac:dyDescent="0.3">
      <c r="A1508" s="751"/>
      <c r="B1508" s="777" t="s">
        <v>431</v>
      </c>
      <c r="C1508" s="558"/>
      <c r="D1508" s="758"/>
      <c r="E1508" s="706"/>
      <c r="F1508" s="706"/>
      <c r="G1508" s="726"/>
      <c r="H1508" s="726"/>
      <c r="I1508" s="726"/>
      <c r="J1508" s="726"/>
      <c r="K1508" s="726"/>
      <c r="L1508" s="726"/>
      <c r="M1508" s="726"/>
      <c r="N1508" s="726"/>
      <c r="O1508" s="726"/>
      <c r="P1508" s="726"/>
      <c r="Q1508" s="726"/>
      <c r="R1508" s="726"/>
      <c r="S1508" s="726"/>
      <c r="T1508" s="726"/>
      <c r="U1508" s="726"/>
      <c r="V1508" s="726"/>
      <c r="W1508" s="726"/>
      <c r="X1508" s="726"/>
      <c r="Y1508" s="726"/>
      <c r="Z1508" s="726"/>
      <c r="AA1508" s="726"/>
      <c r="AB1508" s="726"/>
      <c r="AC1508" s="726"/>
      <c r="AD1508" s="726"/>
      <c r="AE1508" s="726"/>
      <c r="AF1508" s="726"/>
      <c r="AG1508" s="726"/>
      <c r="AH1508" s="726"/>
      <c r="AI1508" s="726"/>
      <c r="AJ1508" s="726"/>
      <c r="AK1508" s="726"/>
      <c r="AL1508" s="726"/>
      <c r="AM1508" s="726"/>
      <c r="AN1508" s="726"/>
      <c r="AO1508" s="726"/>
      <c r="AP1508" s="726"/>
      <c r="AQ1508" s="726"/>
      <c r="AR1508" s="726"/>
      <c r="AS1508" s="726"/>
      <c r="AT1508" s="726"/>
      <c r="AU1508" s="726"/>
      <c r="AV1508" s="726"/>
      <c r="AW1508" s="726"/>
      <c r="AX1508" s="726"/>
      <c r="AY1508" s="726"/>
      <c r="AZ1508" s="726"/>
      <c r="BA1508" s="726"/>
      <c r="BB1508" s="726"/>
      <c r="BC1508" s="726"/>
      <c r="BD1508" s="726"/>
      <c r="BE1508" s="726"/>
      <c r="BF1508" s="726"/>
      <c r="BG1508" s="726"/>
      <c r="BH1508" s="726"/>
      <c r="BI1508" s="726"/>
      <c r="BJ1508" s="726"/>
      <c r="BK1508" s="726"/>
      <c r="BL1508" s="726"/>
      <c r="BM1508" s="726"/>
      <c r="BN1508" s="726"/>
      <c r="BO1508" s="726"/>
      <c r="BP1508" s="726"/>
      <c r="BQ1508" s="726"/>
      <c r="BR1508" s="726"/>
      <c r="BS1508" s="726"/>
      <c r="BT1508" s="726"/>
      <c r="BU1508" s="726"/>
      <c r="BV1508" s="726"/>
      <c r="BW1508" s="726"/>
      <c r="BX1508" s="726"/>
      <c r="BY1508" s="726"/>
      <c r="BZ1508" s="726"/>
      <c r="CA1508" s="726"/>
      <c r="CB1508" s="726"/>
      <c r="CC1508" s="726"/>
      <c r="CD1508" s="726"/>
      <c r="CE1508" s="726"/>
      <c r="CF1508" s="726"/>
      <c r="CG1508" s="726"/>
      <c r="CH1508" s="726"/>
      <c r="CI1508" s="726"/>
      <c r="CJ1508" s="726"/>
      <c r="CK1508" s="726"/>
      <c r="CL1508" s="726"/>
      <c r="CM1508" s="726"/>
      <c r="CN1508" s="726"/>
      <c r="CO1508" s="726"/>
      <c r="CP1508" s="726"/>
      <c r="CQ1508" s="726"/>
      <c r="CR1508" s="726"/>
      <c r="CS1508" s="726"/>
      <c r="CT1508" s="726"/>
      <c r="CU1508" s="726"/>
      <c r="CV1508" s="726"/>
      <c r="CW1508" s="726"/>
      <c r="CX1508" s="726"/>
      <c r="CY1508" s="726"/>
      <c r="CZ1508" s="726"/>
      <c r="DA1508" s="726"/>
      <c r="DB1508" s="726"/>
      <c r="DC1508" s="726"/>
      <c r="DD1508" s="726"/>
      <c r="DE1508" s="726"/>
      <c r="DF1508" s="726"/>
      <c r="DG1508" s="726"/>
      <c r="DH1508" s="726"/>
      <c r="DI1508" s="726"/>
      <c r="DJ1508" s="726"/>
      <c r="DK1508" s="726"/>
      <c r="DL1508" s="726"/>
      <c r="DM1508" s="726"/>
      <c r="DN1508" s="726"/>
      <c r="DO1508" s="726"/>
      <c r="DP1508" s="726"/>
      <c r="DQ1508" s="726"/>
      <c r="DR1508" s="726"/>
      <c r="DS1508" s="726"/>
      <c r="DT1508" s="726"/>
      <c r="DU1508" s="726"/>
      <c r="DV1508" s="726"/>
      <c r="DW1508" s="726"/>
      <c r="DX1508" s="726"/>
      <c r="DY1508" s="726"/>
      <c r="DZ1508" s="726"/>
      <c r="EA1508" s="726"/>
      <c r="EB1508" s="726"/>
      <c r="EC1508" s="726"/>
      <c r="ED1508" s="726"/>
      <c r="EE1508" s="726"/>
      <c r="EF1508" s="726"/>
      <c r="EG1508" s="726"/>
      <c r="EH1508" s="726"/>
      <c r="EI1508" s="726"/>
      <c r="EJ1508" s="726"/>
      <c r="EK1508" s="726"/>
      <c r="EL1508" s="726"/>
      <c r="EM1508" s="726"/>
      <c r="EN1508" s="726"/>
      <c r="EO1508" s="726"/>
      <c r="EP1508" s="726"/>
      <c r="EQ1508" s="726"/>
      <c r="ER1508" s="726"/>
      <c r="ES1508" s="726"/>
      <c r="ET1508" s="726"/>
      <c r="EU1508" s="726"/>
      <c r="EV1508" s="726"/>
      <c r="EW1508" s="726"/>
      <c r="EX1508" s="726"/>
      <c r="EY1508" s="726"/>
      <c r="EZ1508" s="726"/>
      <c r="FA1508" s="726"/>
      <c r="FB1508" s="726"/>
      <c r="FC1508" s="726"/>
      <c r="FD1508" s="726"/>
      <c r="FE1508" s="726"/>
      <c r="FF1508" s="726"/>
      <c r="FG1508" s="726"/>
      <c r="FH1508" s="726"/>
      <c r="FI1508" s="726"/>
      <c r="FJ1508" s="726"/>
      <c r="FK1508" s="726"/>
      <c r="FL1508" s="726"/>
      <c r="FM1508" s="726"/>
      <c r="FN1508" s="726"/>
      <c r="FO1508" s="726"/>
      <c r="FP1508" s="726"/>
      <c r="FQ1508" s="726"/>
      <c r="FR1508" s="726"/>
      <c r="FS1508" s="726"/>
      <c r="FT1508" s="726"/>
      <c r="FU1508" s="726"/>
      <c r="FV1508" s="726"/>
      <c r="FW1508" s="726"/>
      <c r="FX1508" s="726"/>
      <c r="FY1508" s="726"/>
      <c r="FZ1508" s="726"/>
      <c r="GA1508" s="726"/>
      <c r="GB1508" s="726"/>
      <c r="GC1508" s="726"/>
      <c r="GD1508" s="726"/>
      <c r="GE1508" s="726"/>
      <c r="GF1508" s="726"/>
      <c r="GG1508" s="726"/>
      <c r="GH1508" s="726"/>
      <c r="GI1508" s="726"/>
      <c r="GJ1508" s="726"/>
      <c r="GK1508" s="726"/>
      <c r="GL1508" s="726"/>
      <c r="GM1508" s="726"/>
      <c r="GN1508" s="726"/>
      <c r="GO1508" s="726"/>
      <c r="GP1508" s="726"/>
      <c r="GQ1508" s="726"/>
      <c r="GR1508" s="726"/>
      <c r="GS1508" s="726"/>
      <c r="GT1508" s="726"/>
      <c r="GU1508" s="726"/>
      <c r="GV1508" s="726"/>
      <c r="GW1508" s="726"/>
      <c r="GX1508" s="726"/>
      <c r="GY1508" s="726"/>
      <c r="GZ1508" s="726"/>
      <c r="HA1508" s="726"/>
      <c r="HB1508" s="726"/>
      <c r="HC1508" s="726"/>
      <c r="HD1508" s="726"/>
      <c r="HE1508" s="726"/>
      <c r="HF1508" s="726"/>
      <c r="HG1508" s="726"/>
      <c r="HH1508" s="726"/>
      <c r="HI1508" s="726"/>
      <c r="HJ1508" s="726"/>
      <c r="HK1508" s="726"/>
      <c r="HL1508" s="726"/>
      <c r="HM1508" s="726"/>
      <c r="HN1508" s="726"/>
      <c r="HO1508" s="726"/>
      <c r="HP1508" s="726"/>
      <c r="HQ1508" s="726"/>
      <c r="HR1508" s="726"/>
      <c r="HS1508" s="726"/>
      <c r="HT1508" s="726"/>
      <c r="HU1508" s="726"/>
      <c r="HV1508" s="726"/>
      <c r="HW1508" s="726"/>
      <c r="HX1508" s="726"/>
      <c r="HY1508" s="726"/>
      <c r="HZ1508" s="726"/>
      <c r="IA1508" s="726"/>
      <c r="IB1508" s="726"/>
      <c r="IC1508" s="726"/>
      <c r="ID1508" s="726"/>
      <c r="IE1508" s="726"/>
      <c r="IF1508" s="726"/>
      <c r="IG1508" s="726"/>
      <c r="IH1508" s="726"/>
      <c r="II1508" s="726"/>
      <c r="IJ1508" s="726"/>
      <c r="IK1508" s="726"/>
      <c r="IL1508" s="726"/>
      <c r="IM1508" s="726"/>
      <c r="IN1508" s="726"/>
      <c r="IO1508" s="726"/>
      <c r="IP1508" s="726"/>
      <c r="IQ1508" s="726"/>
      <c r="IR1508" s="726"/>
      <c r="IS1508" s="726"/>
      <c r="IT1508" s="726"/>
      <c r="IU1508" s="726"/>
      <c r="IV1508" s="726"/>
    </row>
    <row r="1509" spans="1:256" s="725" customFormat="1" x14ac:dyDescent="0.3">
      <c r="A1509" s="558"/>
      <c r="B1509" s="751"/>
      <c r="C1509" s="558"/>
      <c r="D1509" s="758"/>
      <c r="E1509" s="706"/>
      <c r="F1509" s="706"/>
      <c r="G1509" s="726"/>
      <c r="H1509" s="726"/>
      <c r="I1509" s="726"/>
      <c r="J1509" s="726"/>
      <c r="K1509" s="726"/>
      <c r="L1509" s="726"/>
      <c r="M1509" s="726"/>
      <c r="N1509" s="726"/>
      <c r="O1509" s="726"/>
      <c r="P1509" s="726"/>
      <c r="Q1509" s="726"/>
      <c r="R1509" s="726"/>
      <c r="S1509" s="726"/>
      <c r="T1509" s="726"/>
      <c r="U1509" s="726"/>
      <c r="V1509" s="726"/>
      <c r="W1509" s="726"/>
      <c r="X1509" s="726"/>
      <c r="Y1509" s="726"/>
      <c r="Z1509" s="726"/>
      <c r="AA1509" s="726"/>
      <c r="AB1509" s="726"/>
      <c r="AC1509" s="726"/>
      <c r="AD1509" s="726"/>
      <c r="AE1509" s="726"/>
      <c r="AF1509" s="726"/>
      <c r="AG1509" s="726"/>
      <c r="AH1509" s="726"/>
      <c r="AI1509" s="726"/>
      <c r="AJ1509" s="726"/>
      <c r="AK1509" s="726"/>
      <c r="AL1509" s="726"/>
      <c r="AM1509" s="726"/>
      <c r="AN1509" s="726"/>
      <c r="AO1509" s="726"/>
      <c r="AP1509" s="726"/>
      <c r="AQ1509" s="726"/>
      <c r="AR1509" s="726"/>
      <c r="AS1509" s="726"/>
      <c r="AT1509" s="726"/>
      <c r="AU1509" s="726"/>
      <c r="AV1509" s="726"/>
      <c r="AW1509" s="726"/>
      <c r="AX1509" s="726"/>
      <c r="AY1509" s="726"/>
      <c r="AZ1509" s="726"/>
      <c r="BA1509" s="726"/>
      <c r="BB1509" s="726"/>
      <c r="BC1509" s="726"/>
      <c r="BD1509" s="726"/>
      <c r="BE1509" s="726"/>
      <c r="BF1509" s="726"/>
      <c r="BG1509" s="726"/>
      <c r="BH1509" s="726"/>
      <c r="BI1509" s="726"/>
      <c r="BJ1509" s="726"/>
      <c r="BK1509" s="726"/>
      <c r="BL1509" s="726"/>
      <c r="BM1509" s="726"/>
      <c r="BN1509" s="726"/>
      <c r="BO1509" s="726"/>
      <c r="BP1509" s="726"/>
      <c r="BQ1509" s="726"/>
      <c r="BR1509" s="726"/>
      <c r="BS1509" s="726"/>
      <c r="BT1509" s="726"/>
      <c r="BU1509" s="726"/>
      <c r="BV1509" s="726"/>
      <c r="BW1509" s="726"/>
      <c r="BX1509" s="726"/>
      <c r="BY1509" s="726"/>
      <c r="BZ1509" s="726"/>
      <c r="CA1509" s="726"/>
      <c r="CB1509" s="726"/>
      <c r="CC1509" s="726"/>
      <c r="CD1509" s="726"/>
      <c r="CE1509" s="726"/>
      <c r="CF1509" s="726"/>
      <c r="CG1509" s="726"/>
      <c r="CH1509" s="726"/>
      <c r="CI1509" s="726"/>
      <c r="CJ1509" s="726"/>
      <c r="CK1509" s="726"/>
      <c r="CL1509" s="726"/>
      <c r="CM1509" s="726"/>
      <c r="CN1509" s="726"/>
      <c r="CO1509" s="726"/>
      <c r="CP1509" s="726"/>
      <c r="CQ1509" s="726"/>
      <c r="CR1509" s="726"/>
      <c r="CS1509" s="726"/>
      <c r="CT1509" s="726"/>
      <c r="CU1509" s="726"/>
      <c r="CV1509" s="726"/>
      <c r="CW1509" s="726"/>
      <c r="CX1509" s="726"/>
      <c r="CY1509" s="726"/>
      <c r="CZ1509" s="726"/>
      <c r="DA1509" s="726"/>
      <c r="DB1509" s="726"/>
      <c r="DC1509" s="726"/>
      <c r="DD1509" s="726"/>
      <c r="DE1509" s="726"/>
      <c r="DF1509" s="726"/>
      <c r="DG1509" s="726"/>
      <c r="DH1509" s="726"/>
      <c r="DI1509" s="726"/>
      <c r="DJ1509" s="726"/>
      <c r="DK1509" s="726"/>
      <c r="DL1509" s="726"/>
      <c r="DM1509" s="726"/>
      <c r="DN1509" s="726"/>
      <c r="DO1509" s="726"/>
      <c r="DP1509" s="726"/>
      <c r="DQ1509" s="726"/>
      <c r="DR1509" s="726"/>
      <c r="DS1509" s="726"/>
      <c r="DT1509" s="726"/>
      <c r="DU1509" s="726"/>
      <c r="DV1509" s="726"/>
      <c r="DW1509" s="726"/>
      <c r="DX1509" s="726"/>
      <c r="DY1509" s="726"/>
      <c r="DZ1509" s="726"/>
      <c r="EA1509" s="726"/>
      <c r="EB1509" s="726"/>
      <c r="EC1509" s="726"/>
      <c r="ED1509" s="726"/>
      <c r="EE1509" s="726"/>
      <c r="EF1509" s="726"/>
      <c r="EG1509" s="726"/>
      <c r="EH1509" s="726"/>
      <c r="EI1509" s="726"/>
      <c r="EJ1509" s="726"/>
      <c r="EK1509" s="726"/>
      <c r="EL1509" s="726"/>
      <c r="EM1509" s="726"/>
      <c r="EN1509" s="726"/>
      <c r="EO1509" s="726"/>
      <c r="EP1509" s="726"/>
      <c r="EQ1509" s="726"/>
      <c r="ER1509" s="726"/>
      <c r="ES1509" s="726"/>
      <c r="ET1509" s="726"/>
      <c r="EU1509" s="726"/>
      <c r="EV1509" s="726"/>
      <c r="EW1509" s="726"/>
      <c r="EX1509" s="726"/>
      <c r="EY1509" s="726"/>
      <c r="EZ1509" s="726"/>
      <c r="FA1509" s="726"/>
      <c r="FB1509" s="726"/>
      <c r="FC1509" s="726"/>
      <c r="FD1509" s="726"/>
      <c r="FE1509" s="726"/>
      <c r="FF1509" s="726"/>
      <c r="FG1509" s="726"/>
      <c r="FH1509" s="726"/>
      <c r="FI1509" s="726"/>
      <c r="FJ1509" s="726"/>
      <c r="FK1509" s="726"/>
      <c r="FL1509" s="726"/>
      <c r="FM1509" s="726"/>
      <c r="FN1509" s="726"/>
      <c r="FO1509" s="726"/>
      <c r="FP1509" s="726"/>
      <c r="FQ1509" s="726"/>
      <c r="FR1509" s="726"/>
      <c r="FS1509" s="726"/>
      <c r="FT1509" s="726"/>
      <c r="FU1509" s="726"/>
      <c r="FV1509" s="726"/>
      <c r="FW1509" s="726"/>
      <c r="FX1509" s="726"/>
      <c r="FY1509" s="726"/>
      <c r="FZ1509" s="726"/>
      <c r="GA1509" s="726"/>
      <c r="GB1509" s="726"/>
      <c r="GC1509" s="726"/>
      <c r="GD1509" s="726"/>
      <c r="GE1509" s="726"/>
      <c r="GF1509" s="726"/>
      <c r="GG1509" s="726"/>
      <c r="GH1509" s="726"/>
      <c r="GI1509" s="726"/>
      <c r="GJ1509" s="726"/>
      <c r="GK1509" s="726"/>
      <c r="GL1509" s="726"/>
      <c r="GM1509" s="726"/>
      <c r="GN1509" s="726"/>
      <c r="GO1509" s="726"/>
      <c r="GP1509" s="726"/>
      <c r="GQ1509" s="726"/>
      <c r="GR1509" s="726"/>
      <c r="GS1509" s="726"/>
      <c r="GT1509" s="726"/>
      <c r="GU1509" s="726"/>
      <c r="GV1509" s="726"/>
      <c r="GW1509" s="726"/>
      <c r="GX1509" s="726"/>
      <c r="GY1509" s="726"/>
      <c r="GZ1509" s="726"/>
      <c r="HA1509" s="726"/>
      <c r="HB1509" s="726"/>
      <c r="HC1509" s="726"/>
      <c r="HD1509" s="726"/>
      <c r="HE1509" s="726"/>
      <c r="HF1509" s="726"/>
      <c r="HG1509" s="726"/>
      <c r="HH1509" s="726"/>
      <c r="HI1509" s="726"/>
      <c r="HJ1509" s="726"/>
      <c r="HK1509" s="726"/>
      <c r="HL1509" s="726"/>
      <c r="HM1509" s="726"/>
      <c r="HN1509" s="726"/>
      <c r="HO1509" s="726"/>
      <c r="HP1509" s="726"/>
      <c r="HQ1509" s="726"/>
      <c r="HR1509" s="726"/>
      <c r="HS1509" s="726"/>
      <c r="HT1509" s="726"/>
      <c r="HU1509" s="726"/>
      <c r="HV1509" s="726"/>
      <c r="HW1509" s="726"/>
      <c r="HX1509" s="726"/>
      <c r="HY1509" s="726"/>
      <c r="HZ1509" s="726"/>
      <c r="IA1509" s="726"/>
      <c r="IB1509" s="726"/>
      <c r="IC1509" s="726"/>
      <c r="ID1509" s="726"/>
      <c r="IE1509" s="726"/>
      <c r="IF1509" s="726"/>
      <c r="IG1509" s="726"/>
      <c r="IH1509" s="726"/>
      <c r="II1509" s="726"/>
      <c r="IJ1509" s="726"/>
      <c r="IK1509" s="726"/>
      <c r="IL1509" s="726"/>
      <c r="IM1509" s="726"/>
      <c r="IN1509" s="726"/>
      <c r="IO1509" s="726"/>
      <c r="IP1509" s="726"/>
      <c r="IQ1509" s="726"/>
      <c r="IR1509" s="726"/>
      <c r="IS1509" s="726"/>
      <c r="IT1509" s="726"/>
      <c r="IU1509" s="726"/>
      <c r="IV1509" s="726"/>
    </row>
    <row r="1510" spans="1:256" s="725" customFormat="1" x14ac:dyDescent="0.3">
      <c r="A1510" s="558" t="s">
        <v>14</v>
      </c>
      <c r="B1510" s="800" t="s">
        <v>432</v>
      </c>
      <c r="C1510" s="558" t="s">
        <v>90</v>
      </c>
      <c r="D1510" s="747">
        <v>67</v>
      </c>
      <c r="E1510" s="706"/>
      <c r="F1510" s="490">
        <f>+E1510*D1510</f>
        <v>0</v>
      </c>
      <c r="G1510" s="726"/>
      <c r="H1510" s="726"/>
      <c r="I1510" s="726"/>
      <c r="J1510" s="726"/>
      <c r="K1510" s="726"/>
      <c r="L1510" s="726"/>
      <c r="M1510" s="726"/>
      <c r="N1510" s="726"/>
      <c r="O1510" s="726"/>
      <c r="P1510" s="726"/>
      <c r="Q1510" s="726"/>
      <c r="R1510" s="726"/>
      <c r="S1510" s="726"/>
      <c r="T1510" s="726"/>
      <c r="U1510" s="726"/>
      <c r="V1510" s="726"/>
      <c r="W1510" s="726"/>
      <c r="X1510" s="726"/>
      <c r="Y1510" s="726"/>
      <c r="Z1510" s="726"/>
      <c r="AA1510" s="726"/>
      <c r="AB1510" s="726"/>
      <c r="AC1510" s="726"/>
      <c r="AD1510" s="726"/>
      <c r="AE1510" s="726"/>
      <c r="AF1510" s="726"/>
      <c r="AG1510" s="726"/>
      <c r="AH1510" s="726"/>
      <c r="AI1510" s="726"/>
      <c r="AJ1510" s="726"/>
      <c r="AK1510" s="726"/>
      <c r="AL1510" s="726"/>
      <c r="AM1510" s="726"/>
      <c r="AN1510" s="726"/>
      <c r="AO1510" s="726"/>
      <c r="AP1510" s="726"/>
      <c r="AQ1510" s="726"/>
      <c r="AR1510" s="726"/>
      <c r="AS1510" s="726"/>
      <c r="AT1510" s="726"/>
      <c r="AU1510" s="726"/>
      <c r="AV1510" s="726"/>
      <c r="AW1510" s="726"/>
      <c r="AX1510" s="726"/>
      <c r="AY1510" s="726"/>
      <c r="AZ1510" s="726"/>
      <c r="BA1510" s="726"/>
      <c r="BB1510" s="726"/>
      <c r="BC1510" s="726"/>
      <c r="BD1510" s="726"/>
      <c r="BE1510" s="726"/>
      <c r="BF1510" s="726"/>
      <c r="BG1510" s="726"/>
      <c r="BH1510" s="726"/>
      <c r="BI1510" s="726"/>
      <c r="BJ1510" s="726"/>
      <c r="BK1510" s="726"/>
      <c r="BL1510" s="726"/>
      <c r="BM1510" s="726"/>
      <c r="BN1510" s="726"/>
      <c r="BO1510" s="726"/>
      <c r="BP1510" s="726"/>
      <c r="BQ1510" s="726"/>
      <c r="BR1510" s="726"/>
      <c r="BS1510" s="726"/>
      <c r="BT1510" s="726"/>
      <c r="BU1510" s="726"/>
      <c r="BV1510" s="726"/>
      <c r="BW1510" s="726"/>
      <c r="BX1510" s="726"/>
      <c r="BY1510" s="726"/>
      <c r="BZ1510" s="726"/>
      <c r="CA1510" s="726"/>
      <c r="CB1510" s="726"/>
      <c r="CC1510" s="726"/>
      <c r="CD1510" s="726"/>
      <c r="CE1510" s="726"/>
      <c r="CF1510" s="726"/>
      <c r="CG1510" s="726"/>
      <c r="CH1510" s="726"/>
      <c r="CI1510" s="726"/>
      <c r="CJ1510" s="726"/>
      <c r="CK1510" s="726"/>
      <c r="CL1510" s="726"/>
      <c r="CM1510" s="726"/>
      <c r="CN1510" s="726"/>
      <c r="CO1510" s="726"/>
      <c r="CP1510" s="726"/>
      <c r="CQ1510" s="726"/>
      <c r="CR1510" s="726"/>
      <c r="CS1510" s="726"/>
      <c r="CT1510" s="726"/>
      <c r="CU1510" s="726"/>
      <c r="CV1510" s="726"/>
      <c r="CW1510" s="726"/>
      <c r="CX1510" s="726"/>
      <c r="CY1510" s="726"/>
      <c r="CZ1510" s="726"/>
      <c r="DA1510" s="726"/>
      <c r="DB1510" s="726"/>
      <c r="DC1510" s="726"/>
      <c r="DD1510" s="726"/>
      <c r="DE1510" s="726"/>
      <c r="DF1510" s="726"/>
      <c r="DG1510" s="726"/>
      <c r="DH1510" s="726"/>
      <c r="DI1510" s="726"/>
      <c r="DJ1510" s="726"/>
      <c r="DK1510" s="726"/>
      <c r="DL1510" s="726"/>
      <c r="DM1510" s="726"/>
      <c r="DN1510" s="726"/>
      <c r="DO1510" s="726"/>
      <c r="DP1510" s="726"/>
      <c r="DQ1510" s="726"/>
      <c r="DR1510" s="726"/>
      <c r="DS1510" s="726"/>
      <c r="DT1510" s="726"/>
      <c r="DU1510" s="726"/>
      <c r="DV1510" s="726"/>
      <c r="DW1510" s="726"/>
      <c r="DX1510" s="726"/>
      <c r="DY1510" s="726"/>
      <c r="DZ1510" s="726"/>
      <c r="EA1510" s="726"/>
      <c r="EB1510" s="726"/>
      <c r="EC1510" s="726"/>
      <c r="ED1510" s="726"/>
      <c r="EE1510" s="726"/>
      <c r="EF1510" s="726"/>
      <c r="EG1510" s="726"/>
      <c r="EH1510" s="726"/>
      <c r="EI1510" s="726"/>
      <c r="EJ1510" s="726"/>
      <c r="EK1510" s="726"/>
      <c r="EL1510" s="726"/>
      <c r="EM1510" s="726"/>
      <c r="EN1510" s="726"/>
      <c r="EO1510" s="726"/>
      <c r="EP1510" s="726"/>
      <c r="EQ1510" s="726"/>
      <c r="ER1510" s="726"/>
      <c r="ES1510" s="726"/>
      <c r="ET1510" s="726"/>
      <c r="EU1510" s="726"/>
      <c r="EV1510" s="726"/>
      <c r="EW1510" s="726"/>
      <c r="EX1510" s="726"/>
      <c r="EY1510" s="726"/>
      <c r="EZ1510" s="726"/>
      <c r="FA1510" s="726"/>
      <c r="FB1510" s="726"/>
      <c r="FC1510" s="726"/>
      <c r="FD1510" s="726"/>
      <c r="FE1510" s="726"/>
      <c r="FF1510" s="726"/>
      <c r="FG1510" s="726"/>
      <c r="FH1510" s="726"/>
      <c r="FI1510" s="726"/>
      <c r="FJ1510" s="726"/>
      <c r="FK1510" s="726"/>
      <c r="FL1510" s="726"/>
      <c r="FM1510" s="726"/>
      <c r="FN1510" s="726"/>
      <c r="FO1510" s="726"/>
      <c r="FP1510" s="726"/>
      <c r="FQ1510" s="726"/>
      <c r="FR1510" s="726"/>
      <c r="FS1510" s="726"/>
      <c r="FT1510" s="726"/>
      <c r="FU1510" s="726"/>
      <c r="FV1510" s="726"/>
      <c r="FW1510" s="726"/>
      <c r="FX1510" s="726"/>
      <c r="FY1510" s="726"/>
      <c r="FZ1510" s="726"/>
      <c r="GA1510" s="726"/>
      <c r="GB1510" s="726"/>
      <c r="GC1510" s="726"/>
      <c r="GD1510" s="726"/>
      <c r="GE1510" s="726"/>
      <c r="GF1510" s="726"/>
      <c r="GG1510" s="726"/>
      <c r="GH1510" s="726"/>
      <c r="GI1510" s="726"/>
      <c r="GJ1510" s="726"/>
      <c r="GK1510" s="726"/>
      <c r="GL1510" s="726"/>
      <c r="GM1510" s="726"/>
      <c r="GN1510" s="726"/>
      <c r="GO1510" s="726"/>
      <c r="GP1510" s="726"/>
      <c r="GQ1510" s="726"/>
      <c r="GR1510" s="726"/>
      <c r="GS1510" s="726"/>
      <c r="GT1510" s="726"/>
      <c r="GU1510" s="726"/>
      <c r="GV1510" s="726"/>
      <c r="GW1510" s="726"/>
      <c r="GX1510" s="726"/>
      <c r="GY1510" s="726"/>
      <c r="GZ1510" s="726"/>
      <c r="HA1510" s="726"/>
      <c r="HB1510" s="726"/>
      <c r="HC1510" s="726"/>
      <c r="HD1510" s="726"/>
      <c r="HE1510" s="726"/>
      <c r="HF1510" s="726"/>
      <c r="HG1510" s="726"/>
      <c r="HH1510" s="726"/>
      <c r="HI1510" s="726"/>
      <c r="HJ1510" s="726"/>
      <c r="HK1510" s="726"/>
      <c r="HL1510" s="726"/>
      <c r="HM1510" s="726"/>
      <c r="HN1510" s="726"/>
      <c r="HO1510" s="726"/>
      <c r="HP1510" s="726"/>
      <c r="HQ1510" s="726"/>
      <c r="HR1510" s="726"/>
      <c r="HS1510" s="726"/>
      <c r="HT1510" s="726"/>
      <c r="HU1510" s="726"/>
      <c r="HV1510" s="726"/>
      <c r="HW1510" s="726"/>
      <c r="HX1510" s="726"/>
      <c r="HY1510" s="726"/>
      <c r="HZ1510" s="726"/>
      <c r="IA1510" s="726"/>
      <c r="IB1510" s="726"/>
      <c r="IC1510" s="726"/>
      <c r="ID1510" s="726"/>
      <c r="IE1510" s="726"/>
      <c r="IF1510" s="726"/>
      <c r="IG1510" s="726"/>
      <c r="IH1510" s="726"/>
      <c r="II1510" s="726"/>
      <c r="IJ1510" s="726"/>
      <c r="IK1510" s="726"/>
      <c r="IL1510" s="726"/>
      <c r="IM1510" s="726"/>
      <c r="IN1510" s="726"/>
      <c r="IO1510" s="726"/>
      <c r="IP1510" s="726"/>
      <c r="IQ1510" s="726"/>
      <c r="IR1510" s="726"/>
      <c r="IS1510" s="726"/>
      <c r="IT1510" s="726"/>
      <c r="IU1510" s="726"/>
      <c r="IV1510" s="726"/>
    </row>
    <row r="1511" spans="1:256" s="725" customFormat="1" x14ac:dyDescent="0.3">
      <c r="A1511" s="755"/>
      <c r="B1511" s="775"/>
      <c r="C1511" s="775"/>
      <c r="D1511" s="558"/>
      <c r="E1511" s="804"/>
      <c r="F1511" s="489"/>
      <c r="G1511" s="726"/>
      <c r="H1511" s="726"/>
      <c r="I1511" s="726"/>
      <c r="J1511" s="726"/>
      <c r="K1511" s="726"/>
      <c r="L1511" s="726"/>
      <c r="M1511" s="726"/>
      <c r="N1511" s="726"/>
      <c r="O1511" s="726"/>
      <c r="P1511" s="726"/>
      <c r="Q1511" s="726"/>
      <c r="R1511" s="726"/>
      <c r="S1511" s="726"/>
      <c r="T1511" s="726"/>
      <c r="U1511" s="726"/>
      <c r="V1511" s="726"/>
      <c r="W1511" s="726"/>
      <c r="X1511" s="726"/>
      <c r="Y1511" s="726"/>
      <c r="Z1511" s="726"/>
      <c r="AA1511" s="726"/>
      <c r="AB1511" s="726"/>
      <c r="AC1511" s="726"/>
      <c r="AD1511" s="726"/>
      <c r="AE1511" s="726"/>
      <c r="AF1511" s="726"/>
      <c r="AG1511" s="726"/>
      <c r="AH1511" s="726"/>
      <c r="AI1511" s="726"/>
      <c r="AJ1511" s="726"/>
      <c r="AK1511" s="726"/>
      <c r="AL1511" s="726"/>
      <c r="AM1511" s="726"/>
      <c r="AN1511" s="726"/>
      <c r="AO1511" s="726"/>
      <c r="AP1511" s="726"/>
      <c r="AQ1511" s="726"/>
      <c r="AR1511" s="726"/>
      <c r="AS1511" s="726"/>
      <c r="AT1511" s="726"/>
      <c r="AU1511" s="726"/>
      <c r="AV1511" s="726"/>
      <c r="AW1511" s="726"/>
      <c r="AX1511" s="726"/>
      <c r="AY1511" s="726"/>
      <c r="AZ1511" s="726"/>
      <c r="BA1511" s="726"/>
      <c r="BB1511" s="726"/>
      <c r="BC1511" s="726"/>
      <c r="BD1511" s="726"/>
      <c r="BE1511" s="726"/>
      <c r="BF1511" s="726"/>
      <c r="BG1511" s="726"/>
      <c r="BH1511" s="726"/>
      <c r="BI1511" s="726"/>
      <c r="BJ1511" s="726"/>
      <c r="BK1511" s="726"/>
      <c r="BL1511" s="726"/>
      <c r="BM1511" s="726"/>
      <c r="BN1511" s="726"/>
      <c r="BO1511" s="726"/>
      <c r="BP1511" s="726"/>
      <c r="BQ1511" s="726"/>
      <c r="BR1511" s="726"/>
      <c r="BS1511" s="726"/>
      <c r="BT1511" s="726"/>
      <c r="BU1511" s="726"/>
      <c r="BV1511" s="726"/>
      <c r="BW1511" s="726"/>
      <c r="BX1511" s="726"/>
      <c r="BY1511" s="726"/>
      <c r="BZ1511" s="726"/>
      <c r="CA1511" s="726"/>
      <c r="CB1511" s="726"/>
      <c r="CC1511" s="726"/>
      <c r="CD1511" s="726"/>
      <c r="CE1511" s="726"/>
      <c r="CF1511" s="726"/>
      <c r="CG1511" s="726"/>
      <c r="CH1511" s="726"/>
      <c r="CI1511" s="726"/>
      <c r="CJ1511" s="726"/>
      <c r="CK1511" s="726"/>
      <c r="CL1511" s="726"/>
      <c r="CM1511" s="726"/>
      <c r="CN1511" s="726"/>
      <c r="CO1511" s="726"/>
      <c r="CP1511" s="726"/>
      <c r="CQ1511" s="726"/>
      <c r="CR1511" s="726"/>
      <c r="CS1511" s="726"/>
      <c r="CT1511" s="726"/>
      <c r="CU1511" s="726"/>
      <c r="CV1511" s="726"/>
      <c r="CW1511" s="726"/>
      <c r="CX1511" s="726"/>
      <c r="CY1511" s="726"/>
      <c r="CZ1511" s="726"/>
      <c r="DA1511" s="726"/>
      <c r="DB1511" s="726"/>
      <c r="DC1511" s="726"/>
      <c r="DD1511" s="726"/>
      <c r="DE1511" s="726"/>
      <c r="DF1511" s="726"/>
      <c r="DG1511" s="726"/>
      <c r="DH1511" s="726"/>
      <c r="DI1511" s="726"/>
      <c r="DJ1511" s="726"/>
      <c r="DK1511" s="726"/>
      <c r="DL1511" s="726"/>
      <c r="DM1511" s="726"/>
      <c r="DN1511" s="726"/>
      <c r="DO1511" s="726"/>
      <c r="DP1511" s="726"/>
      <c r="DQ1511" s="726"/>
      <c r="DR1511" s="726"/>
      <c r="DS1511" s="726"/>
      <c r="DT1511" s="726"/>
      <c r="DU1511" s="726"/>
      <c r="DV1511" s="726"/>
      <c r="DW1511" s="726"/>
      <c r="DX1511" s="726"/>
      <c r="DY1511" s="726"/>
      <c r="DZ1511" s="726"/>
      <c r="EA1511" s="726"/>
      <c r="EB1511" s="726"/>
      <c r="EC1511" s="726"/>
      <c r="ED1511" s="726"/>
      <c r="EE1511" s="726"/>
      <c r="EF1511" s="726"/>
      <c r="EG1511" s="726"/>
      <c r="EH1511" s="726"/>
      <c r="EI1511" s="726"/>
      <c r="EJ1511" s="726"/>
      <c r="EK1511" s="726"/>
      <c r="EL1511" s="726"/>
      <c r="EM1511" s="726"/>
      <c r="EN1511" s="726"/>
      <c r="EO1511" s="726"/>
      <c r="EP1511" s="726"/>
      <c r="EQ1511" s="726"/>
      <c r="ER1511" s="726"/>
      <c r="ES1511" s="726"/>
      <c r="ET1511" s="726"/>
      <c r="EU1511" s="726"/>
      <c r="EV1511" s="726"/>
      <c r="EW1511" s="726"/>
      <c r="EX1511" s="726"/>
      <c r="EY1511" s="726"/>
      <c r="EZ1511" s="726"/>
      <c r="FA1511" s="726"/>
      <c r="FB1511" s="726"/>
      <c r="FC1511" s="726"/>
      <c r="FD1511" s="726"/>
      <c r="FE1511" s="726"/>
      <c r="FF1511" s="726"/>
      <c r="FG1511" s="726"/>
      <c r="FH1511" s="726"/>
      <c r="FI1511" s="726"/>
      <c r="FJ1511" s="726"/>
      <c r="FK1511" s="726"/>
      <c r="FL1511" s="726"/>
      <c r="FM1511" s="726"/>
      <c r="FN1511" s="726"/>
      <c r="FO1511" s="726"/>
      <c r="FP1511" s="726"/>
      <c r="FQ1511" s="726"/>
      <c r="FR1511" s="726"/>
      <c r="FS1511" s="726"/>
      <c r="FT1511" s="726"/>
      <c r="FU1511" s="726"/>
      <c r="FV1511" s="726"/>
      <c r="FW1511" s="726"/>
      <c r="FX1511" s="726"/>
      <c r="FY1511" s="726"/>
      <c r="FZ1511" s="726"/>
      <c r="GA1511" s="726"/>
      <c r="GB1511" s="726"/>
      <c r="GC1511" s="726"/>
      <c r="GD1511" s="726"/>
      <c r="GE1511" s="726"/>
      <c r="GF1511" s="726"/>
      <c r="GG1511" s="726"/>
      <c r="GH1511" s="726"/>
      <c r="GI1511" s="726"/>
      <c r="GJ1511" s="726"/>
      <c r="GK1511" s="726"/>
      <c r="GL1511" s="726"/>
      <c r="GM1511" s="726"/>
      <c r="GN1511" s="726"/>
      <c r="GO1511" s="726"/>
      <c r="GP1511" s="726"/>
      <c r="GQ1511" s="726"/>
      <c r="GR1511" s="726"/>
      <c r="GS1511" s="726"/>
      <c r="GT1511" s="726"/>
      <c r="GU1511" s="726"/>
      <c r="GV1511" s="726"/>
      <c r="GW1511" s="726"/>
      <c r="GX1511" s="726"/>
      <c r="GY1511" s="726"/>
      <c r="GZ1511" s="726"/>
      <c r="HA1511" s="726"/>
      <c r="HB1511" s="726"/>
      <c r="HC1511" s="726"/>
      <c r="HD1511" s="726"/>
      <c r="HE1511" s="726"/>
      <c r="HF1511" s="726"/>
      <c r="HG1511" s="726"/>
      <c r="HH1511" s="726"/>
      <c r="HI1511" s="726"/>
      <c r="HJ1511" s="726"/>
      <c r="HK1511" s="726"/>
      <c r="HL1511" s="726"/>
      <c r="HM1511" s="726"/>
      <c r="HN1511" s="726"/>
      <c r="HO1511" s="726"/>
      <c r="HP1511" s="726"/>
      <c r="HQ1511" s="726"/>
      <c r="HR1511" s="726"/>
      <c r="HS1511" s="726"/>
      <c r="HT1511" s="726"/>
      <c r="HU1511" s="726"/>
      <c r="HV1511" s="726"/>
      <c r="HW1511" s="726"/>
      <c r="HX1511" s="726"/>
      <c r="HY1511" s="726"/>
      <c r="HZ1511" s="726"/>
      <c r="IA1511" s="726"/>
      <c r="IB1511" s="726"/>
      <c r="IC1511" s="726"/>
      <c r="ID1511" s="726"/>
      <c r="IE1511" s="726"/>
      <c r="IF1511" s="726"/>
      <c r="IG1511" s="726"/>
      <c r="IH1511" s="726"/>
      <c r="II1511" s="726"/>
      <c r="IJ1511" s="726"/>
      <c r="IK1511" s="726"/>
      <c r="IL1511" s="726"/>
      <c r="IM1511" s="726"/>
      <c r="IN1511" s="726"/>
      <c r="IO1511" s="726"/>
      <c r="IP1511" s="726"/>
      <c r="IQ1511" s="726"/>
      <c r="IR1511" s="726"/>
      <c r="IS1511" s="726"/>
      <c r="IT1511" s="726"/>
      <c r="IU1511" s="726"/>
      <c r="IV1511" s="726"/>
    </row>
    <row r="1512" spans="1:256" s="708" customFormat="1" x14ac:dyDescent="0.3">
      <c r="A1512" s="702"/>
      <c r="B1512" s="805" t="s">
        <v>433</v>
      </c>
      <c r="C1512" s="704"/>
      <c r="D1512" s="704"/>
      <c r="E1512" s="714"/>
      <c r="F1512" s="713"/>
    </row>
    <row r="1513" spans="1:256" s="708" customFormat="1" x14ac:dyDescent="0.3">
      <c r="A1513" s="802"/>
      <c r="B1513" s="806"/>
      <c r="C1513" s="704"/>
      <c r="D1513" s="704"/>
      <c r="E1513" s="714"/>
      <c r="F1513" s="713"/>
    </row>
    <row r="1514" spans="1:256" s="708" customFormat="1" ht="16.5" x14ac:dyDescent="0.3">
      <c r="A1514" s="802" t="s">
        <v>16</v>
      </c>
      <c r="B1514" s="803" t="s">
        <v>434</v>
      </c>
      <c r="C1514" s="704" t="s">
        <v>227</v>
      </c>
      <c r="D1514" s="704">
        <f>D1506</f>
        <v>8</v>
      </c>
      <c r="E1514" s="807"/>
      <c r="F1514" s="706">
        <f>+E1514*D1514</f>
        <v>0</v>
      </c>
    </row>
    <row r="1515" spans="1:256" s="725" customFormat="1" x14ac:dyDescent="0.3">
      <c r="A1515" s="558"/>
      <c r="B1515" s="808"/>
      <c r="C1515" s="558"/>
      <c r="D1515" s="747"/>
      <c r="E1515" s="764"/>
      <c r="F1515" s="706"/>
      <c r="G1515" s="726"/>
      <c r="H1515" s="726"/>
      <c r="I1515" s="726"/>
      <c r="J1515" s="726"/>
      <c r="K1515" s="726"/>
      <c r="L1515" s="726"/>
      <c r="M1515" s="726"/>
      <c r="N1515" s="726"/>
      <c r="O1515" s="726"/>
      <c r="P1515" s="726"/>
      <c r="Q1515" s="726"/>
      <c r="R1515" s="726"/>
      <c r="S1515" s="726"/>
      <c r="T1515" s="726"/>
      <c r="U1515" s="726"/>
      <c r="V1515" s="726"/>
      <c r="W1515" s="726"/>
      <c r="X1515" s="726"/>
      <c r="Y1515" s="726"/>
      <c r="Z1515" s="726"/>
      <c r="AA1515" s="726"/>
      <c r="AB1515" s="726"/>
      <c r="AC1515" s="726"/>
      <c r="AD1515" s="726"/>
      <c r="AE1515" s="726"/>
      <c r="AF1515" s="726"/>
      <c r="AG1515" s="726"/>
      <c r="AH1515" s="726"/>
      <c r="AI1515" s="726"/>
      <c r="AJ1515" s="726"/>
      <c r="AK1515" s="726"/>
      <c r="AL1515" s="726"/>
      <c r="AM1515" s="726"/>
      <c r="AN1515" s="726"/>
      <c r="AO1515" s="726"/>
      <c r="AP1515" s="726"/>
      <c r="AQ1515" s="726"/>
      <c r="AR1515" s="726"/>
      <c r="AS1515" s="726"/>
      <c r="AT1515" s="726"/>
      <c r="AU1515" s="726"/>
      <c r="AV1515" s="726"/>
      <c r="AW1515" s="726"/>
      <c r="AX1515" s="726"/>
      <c r="AY1515" s="726"/>
      <c r="AZ1515" s="726"/>
      <c r="BA1515" s="726"/>
      <c r="BB1515" s="726"/>
      <c r="BC1515" s="726"/>
      <c r="BD1515" s="726"/>
      <c r="BE1515" s="726"/>
      <c r="BF1515" s="726"/>
      <c r="BG1515" s="726"/>
      <c r="BH1515" s="726"/>
      <c r="BI1515" s="726"/>
      <c r="BJ1515" s="726"/>
      <c r="BK1515" s="726"/>
      <c r="BL1515" s="726"/>
      <c r="BM1515" s="726"/>
      <c r="BN1515" s="726"/>
      <c r="BO1515" s="726"/>
      <c r="BP1515" s="726"/>
      <c r="BQ1515" s="726"/>
      <c r="BR1515" s="726"/>
      <c r="BS1515" s="726"/>
      <c r="BT1515" s="726"/>
      <c r="BU1515" s="726"/>
      <c r="BV1515" s="726"/>
      <c r="BW1515" s="726"/>
      <c r="BX1515" s="726"/>
      <c r="BY1515" s="726"/>
      <c r="BZ1515" s="726"/>
      <c r="CA1515" s="726"/>
      <c r="CB1515" s="726"/>
      <c r="CC1515" s="726"/>
      <c r="CD1515" s="726"/>
      <c r="CE1515" s="726"/>
      <c r="CF1515" s="726"/>
      <c r="CG1515" s="726"/>
      <c r="CH1515" s="726"/>
      <c r="CI1515" s="726"/>
      <c r="CJ1515" s="726"/>
      <c r="CK1515" s="726"/>
      <c r="CL1515" s="726"/>
      <c r="CM1515" s="726"/>
      <c r="CN1515" s="726"/>
      <c r="CO1515" s="726"/>
      <c r="CP1515" s="726"/>
      <c r="CQ1515" s="726"/>
      <c r="CR1515" s="726"/>
      <c r="CS1515" s="726"/>
      <c r="CT1515" s="726"/>
      <c r="CU1515" s="726"/>
      <c r="CV1515" s="726"/>
      <c r="CW1515" s="726"/>
      <c r="CX1515" s="726"/>
      <c r="CY1515" s="726"/>
      <c r="CZ1515" s="726"/>
      <c r="DA1515" s="726"/>
      <c r="DB1515" s="726"/>
      <c r="DC1515" s="726"/>
      <c r="DD1515" s="726"/>
      <c r="DE1515" s="726"/>
      <c r="DF1515" s="726"/>
      <c r="DG1515" s="726"/>
      <c r="DH1515" s="726"/>
      <c r="DI1515" s="726"/>
      <c r="DJ1515" s="726"/>
      <c r="DK1515" s="726"/>
      <c r="DL1515" s="726"/>
      <c r="DM1515" s="726"/>
      <c r="DN1515" s="726"/>
      <c r="DO1515" s="726"/>
      <c r="DP1515" s="726"/>
      <c r="DQ1515" s="726"/>
      <c r="DR1515" s="726"/>
      <c r="DS1515" s="726"/>
      <c r="DT1515" s="726"/>
      <c r="DU1515" s="726"/>
      <c r="DV1515" s="726"/>
      <c r="DW1515" s="726"/>
      <c r="DX1515" s="726"/>
      <c r="DY1515" s="726"/>
      <c r="DZ1515" s="726"/>
      <c r="EA1515" s="726"/>
      <c r="EB1515" s="726"/>
      <c r="EC1515" s="726"/>
      <c r="ED1515" s="726"/>
      <c r="EE1515" s="726"/>
      <c r="EF1515" s="726"/>
      <c r="EG1515" s="726"/>
      <c r="EH1515" s="726"/>
      <c r="EI1515" s="726"/>
      <c r="EJ1515" s="726"/>
      <c r="EK1515" s="726"/>
      <c r="EL1515" s="726"/>
      <c r="EM1515" s="726"/>
      <c r="EN1515" s="726"/>
      <c r="EO1515" s="726"/>
      <c r="EP1515" s="726"/>
      <c r="EQ1515" s="726"/>
      <c r="ER1515" s="726"/>
      <c r="ES1515" s="726"/>
      <c r="ET1515" s="726"/>
      <c r="EU1515" s="726"/>
      <c r="EV1515" s="726"/>
      <c r="EW1515" s="726"/>
      <c r="EX1515" s="726"/>
      <c r="EY1515" s="726"/>
      <c r="EZ1515" s="726"/>
      <c r="FA1515" s="726"/>
      <c r="FB1515" s="726"/>
      <c r="FC1515" s="726"/>
      <c r="FD1515" s="726"/>
      <c r="FE1515" s="726"/>
      <c r="FF1515" s="726"/>
      <c r="FG1515" s="726"/>
      <c r="FH1515" s="726"/>
      <c r="FI1515" s="726"/>
      <c r="FJ1515" s="726"/>
      <c r="FK1515" s="726"/>
      <c r="FL1515" s="726"/>
      <c r="FM1515" s="726"/>
      <c r="FN1515" s="726"/>
      <c r="FO1515" s="726"/>
      <c r="FP1515" s="726"/>
      <c r="FQ1515" s="726"/>
      <c r="FR1515" s="726"/>
      <c r="FS1515" s="726"/>
      <c r="FT1515" s="726"/>
      <c r="FU1515" s="726"/>
      <c r="FV1515" s="726"/>
      <c r="FW1515" s="726"/>
      <c r="FX1515" s="726"/>
      <c r="FY1515" s="726"/>
      <c r="FZ1515" s="726"/>
      <c r="GA1515" s="726"/>
      <c r="GB1515" s="726"/>
      <c r="GC1515" s="726"/>
      <c r="GD1515" s="726"/>
      <c r="GE1515" s="726"/>
      <c r="GF1515" s="726"/>
      <c r="GG1515" s="726"/>
      <c r="GH1515" s="726"/>
      <c r="GI1515" s="726"/>
      <c r="GJ1515" s="726"/>
      <c r="GK1515" s="726"/>
      <c r="GL1515" s="726"/>
      <c r="GM1515" s="726"/>
      <c r="GN1515" s="726"/>
      <c r="GO1515" s="726"/>
      <c r="GP1515" s="726"/>
      <c r="GQ1515" s="726"/>
      <c r="GR1515" s="726"/>
      <c r="GS1515" s="726"/>
      <c r="GT1515" s="726"/>
      <c r="GU1515" s="726"/>
      <c r="GV1515" s="726"/>
      <c r="GW1515" s="726"/>
      <c r="GX1515" s="726"/>
      <c r="GY1515" s="726"/>
      <c r="GZ1515" s="726"/>
      <c r="HA1515" s="726"/>
      <c r="HB1515" s="726"/>
      <c r="HC1515" s="726"/>
      <c r="HD1515" s="726"/>
      <c r="HE1515" s="726"/>
      <c r="HF1515" s="726"/>
      <c r="HG1515" s="726"/>
      <c r="HH1515" s="726"/>
      <c r="HI1515" s="726"/>
      <c r="HJ1515" s="726"/>
      <c r="HK1515" s="726"/>
      <c r="HL1515" s="726"/>
      <c r="HM1515" s="726"/>
      <c r="HN1515" s="726"/>
      <c r="HO1515" s="726"/>
      <c r="HP1515" s="726"/>
      <c r="HQ1515" s="726"/>
      <c r="HR1515" s="726"/>
      <c r="HS1515" s="726"/>
      <c r="HT1515" s="726"/>
      <c r="HU1515" s="726"/>
      <c r="HV1515" s="726"/>
      <c r="HW1515" s="726"/>
      <c r="HX1515" s="726"/>
      <c r="HY1515" s="726"/>
      <c r="HZ1515" s="726"/>
      <c r="IA1515" s="726"/>
      <c r="IB1515" s="726"/>
      <c r="IC1515" s="726"/>
      <c r="ID1515" s="726"/>
      <c r="IE1515" s="726"/>
      <c r="IF1515" s="726"/>
      <c r="IG1515" s="726"/>
      <c r="IH1515" s="726"/>
      <c r="II1515" s="726"/>
      <c r="IJ1515" s="726"/>
      <c r="IK1515" s="726"/>
      <c r="IL1515" s="726"/>
      <c r="IM1515" s="726"/>
      <c r="IN1515" s="726"/>
      <c r="IO1515" s="726"/>
      <c r="IP1515" s="726"/>
      <c r="IQ1515" s="726"/>
      <c r="IR1515" s="726"/>
      <c r="IS1515" s="726"/>
      <c r="IT1515" s="726"/>
      <c r="IU1515" s="726"/>
      <c r="IV1515" s="726"/>
    </row>
    <row r="1516" spans="1:256" s="725" customFormat="1" x14ac:dyDescent="0.3">
      <c r="A1516" s="558" t="s">
        <v>19</v>
      </c>
      <c r="B1516" s="808" t="s">
        <v>435</v>
      </c>
      <c r="C1516" s="558" t="s">
        <v>54</v>
      </c>
      <c r="D1516" s="747">
        <v>11</v>
      </c>
      <c r="E1516" s="764"/>
      <c r="F1516" s="706">
        <f>+E1516*D1516</f>
        <v>0</v>
      </c>
      <c r="G1516" s="726"/>
      <c r="H1516" s="726"/>
      <c r="I1516" s="726"/>
      <c r="J1516" s="726"/>
      <c r="K1516" s="726"/>
      <c r="L1516" s="726"/>
      <c r="M1516" s="726"/>
      <c r="N1516" s="726"/>
      <c r="O1516" s="726"/>
      <c r="P1516" s="726"/>
      <c r="Q1516" s="726"/>
      <c r="R1516" s="726"/>
      <c r="S1516" s="726"/>
      <c r="T1516" s="726"/>
      <c r="U1516" s="726"/>
      <c r="V1516" s="726"/>
      <c r="W1516" s="726"/>
      <c r="X1516" s="726"/>
      <c r="Y1516" s="726"/>
      <c r="Z1516" s="726"/>
      <c r="AA1516" s="726"/>
      <c r="AB1516" s="726"/>
      <c r="AC1516" s="726"/>
      <c r="AD1516" s="726"/>
      <c r="AE1516" s="726"/>
      <c r="AF1516" s="726"/>
      <c r="AG1516" s="726"/>
      <c r="AH1516" s="726"/>
      <c r="AI1516" s="726"/>
      <c r="AJ1516" s="726"/>
      <c r="AK1516" s="726"/>
      <c r="AL1516" s="726"/>
      <c r="AM1516" s="726"/>
      <c r="AN1516" s="726"/>
      <c r="AO1516" s="726"/>
      <c r="AP1516" s="726"/>
      <c r="AQ1516" s="726"/>
      <c r="AR1516" s="726"/>
      <c r="AS1516" s="726"/>
      <c r="AT1516" s="726"/>
      <c r="AU1516" s="726"/>
      <c r="AV1516" s="726"/>
      <c r="AW1516" s="726"/>
      <c r="AX1516" s="726"/>
      <c r="AY1516" s="726"/>
      <c r="AZ1516" s="726"/>
      <c r="BA1516" s="726"/>
      <c r="BB1516" s="726"/>
      <c r="BC1516" s="726"/>
      <c r="BD1516" s="726"/>
      <c r="BE1516" s="726"/>
      <c r="BF1516" s="726"/>
      <c r="BG1516" s="726"/>
      <c r="BH1516" s="726"/>
      <c r="BI1516" s="726"/>
      <c r="BJ1516" s="726"/>
      <c r="BK1516" s="726"/>
      <c r="BL1516" s="726"/>
      <c r="BM1516" s="726"/>
      <c r="BN1516" s="726"/>
      <c r="BO1516" s="726"/>
      <c r="BP1516" s="726"/>
      <c r="BQ1516" s="726"/>
      <c r="BR1516" s="726"/>
      <c r="BS1516" s="726"/>
      <c r="BT1516" s="726"/>
      <c r="BU1516" s="726"/>
      <c r="BV1516" s="726"/>
      <c r="BW1516" s="726"/>
      <c r="BX1516" s="726"/>
      <c r="BY1516" s="726"/>
      <c r="BZ1516" s="726"/>
      <c r="CA1516" s="726"/>
      <c r="CB1516" s="726"/>
      <c r="CC1516" s="726"/>
      <c r="CD1516" s="726"/>
      <c r="CE1516" s="726"/>
      <c r="CF1516" s="726"/>
      <c r="CG1516" s="726"/>
      <c r="CH1516" s="726"/>
      <c r="CI1516" s="726"/>
      <c r="CJ1516" s="726"/>
      <c r="CK1516" s="726"/>
      <c r="CL1516" s="726"/>
      <c r="CM1516" s="726"/>
      <c r="CN1516" s="726"/>
      <c r="CO1516" s="726"/>
      <c r="CP1516" s="726"/>
      <c r="CQ1516" s="726"/>
      <c r="CR1516" s="726"/>
      <c r="CS1516" s="726"/>
      <c r="CT1516" s="726"/>
      <c r="CU1516" s="726"/>
      <c r="CV1516" s="726"/>
      <c r="CW1516" s="726"/>
      <c r="CX1516" s="726"/>
      <c r="CY1516" s="726"/>
      <c r="CZ1516" s="726"/>
      <c r="DA1516" s="726"/>
      <c r="DB1516" s="726"/>
      <c r="DC1516" s="726"/>
      <c r="DD1516" s="726"/>
      <c r="DE1516" s="726"/>
      <c r="DF1516" s="726"/>
      <c r="DG1516" s="726"/>
      <c r="DH1516" s="726"/>
      <c r="DI1516" s="726"/>
      <c r="DJ1516" s="726"/>
      <c r="DK1516" s="726"/>
      <c r="DL1516" s="726"/>
      <c r="DM1516" s="726"/>
      <c r="DN1516" s="726"/>
      <c r="DO1516" s="726"/>
      <c r="DP1516" s="726"/>
      <c r="DQ1516" s="726"/>
      <c r="DR1516" s="726"/>
      <c r="DS1516" s="726"/>
      <c r="DT1516" s="726"/>
      <c r="DU1516" s="726"/>
      <c r="DV1516" s="726"/>
      <c r="DW1516" s="726"/>
      <c r="DX1516" s="726"/>
      <c r="DY1516" s="726"/>
      <c r="DZ1516" s="726"/>
      <c r="EA1516" s="726"/>
      <c r="EB1516" s="726"/>
      <c r="EC1516" s="726"/>
      <c r="ED1516" s="726"/>
      <c r="EE1516" s="726"/>
      <c r="EF1516" s="726"/>
      <c r="EG1516" s="726"/>
      <c r="EH1516" s="726"/>
      <c r="EI1516" s="726"/>
      <c r="EJ1516" s="726"/>
      <c r="EK1516" s="726"/>
      <c r="EL1516" s="726"/>
      <c r="EM1516" s="726"/>
      <c r="EN1516" s="726"/>
      <c r="EO1516" s="726"/>
      <c r="EP1516" s="726"/>
      <c r="EQ1516" s="726"/>
      <c r="ER1516" s="726"/>
      <c r="ES1516" s="726"/>
      <c r="ET1516" s="726"/>
      <c r="EU1516" s="726"/>
      <c r="EV1516" s="726"/>
      <c r="EW1516" s="726"/>
      <c r="EX1516" s="726"/>
      <c r="EY1516" s="726"/>
      <c r="EZ1516" s="726"/>
      <c r="FA1516" s="726"/>
      <c r="FB1516" s="726"/>
      <c r="FC1516" s="726"/>
      <c r="FD1516" s="726"/>
      <c r="FE1516" s="726"/>
      <c r="FF1516" s="726"/>
      <c r="FG1516" s="726"/>
      <c r="FH1516" s="726"/>
      <c r="FI1516" s="726"/>
      <c r="FJ1516" s="726"/>
      <c r="FK1516" s="726"/>
      <c r="FL1516" s="726"/>
      <c r="FM1516" s="726"/>
      <c r="FN1516" s="726"/>
      <c r="FO1516" s="726"/>
      <c r="FP1516" s="726"/>
      <c r="FQ1516" s="726"/>
      <c r="FR1516" s="726"/>
      <c r="FS1516" s="726"/>
      <c r="FT1516" s="726"/>
      <c r="FU1516" s="726"/>
      <c r="FV1516" s="726"/>
      <c r="FW1516" s="726"/>
      <c r="FX1516" s="726"/>
      <c r="FY1516" s="726"/>
      <c r="FZ1516" s="726"/>
      <c r="GA1516" s="726"/>
      <c r="GB1516" s="726"/>
      <c r="GC1516" s="726"/>
      <c r="GD1516" s="726"/>
      <c r="GE1516" s="726"/>
      <c r="GF1516" s="726"/>
      <c r="GG1516" s="726"/>
      <c r="GH1516" s="726"/>
      <c r="GI1516" s="726"/>
      <c r="GJ1516" s="726"/>
      <c r="GK1516" s="726"/>
      <c r="GL1516" s="726"/>
      <c r="GM1516" s="726"/>
      <c r="GN1516" s="726"/>
      <c r="GO1516" s="726"/>
      <c r="GP1516" s="726"/>
      <c r="GQ1516" s="726"/>
      <c r="GR1516" s="726"/>
      <c r="GS1516" s="726"/>
      <c r="GT1516" s="726"/>
      <c r="GU1516" s="726"/>
      <c r="GV1516" s="726"/>
      <c r="GW1516" s="726"/>
      <c r="GX1516" s="726"/>
      <c r="GY1516" s="726"/>
      <c r="GZ1516" s="726"/>
      <c r="HA1516" s="726"/>
      <c r="HB1516" s="726"/>
      <c r="HC1516" s="726"/>
      <c r="HD1516" s="726"/>
      <c r="HE1516" s="726"/>
      <c r="HF1516" s="726"/>
      <c r="HG1516" s="726"/>
      <c r="HH1516" s="726"/>
      <c r="HI1516" s="726"/>
      <c r="HJ1516" s="726"/>
      <c r="HK1516" s="726"/>
      <c r="HL1516" s="726"/>
      <c r="HM1516" s="726"/>
      <c r="HN1516" s="726"/>
      <c r="HO1516" s="726"/>
      <c r="HP1516" s="726"/>
      <c r="HQ1516" s="726"/>
      <c r="HR1516" s="726"/>
      <c r="HS1516" s="726"/>
      <c r="HT1516" s="726"/>
      <c r="HU1516" s="726"/>
      <c r="HV1516" s="726"/>
      <c r="HW1516" s="726"/>
      <c r="HX1516" s="726"/>
      <c r="HY1516" s="726"/>
      <c r="HZ1516" s="726"/>
      <c r="IA1516" s="726"/>
      <c r="IB1516" s="726"/>
      <c r="IC1516" s="726"/>
      <c r="ID1516" s="726"/>
      <c r="IE1516" s="726"/>
      <c r="IF1516" s="726"/>
      <c r="IG1516" s="726"/>
      <c r="IH1516" s="726"/>
      <c r="II1516" s="726"/>
      <c r="IJ1516" s="726"/>
      <c r="IK1516" s="726"/>
      <c r="IL1516" s="726"/>
      <c r="IM1516" s="726"/>
      <c r="IN1516" s="726"/>
      <c r="IO1516" s="726"/>
      <c r="IP1516" s="726"/>
      <c r="IQ1516" s="726"/>
      <c r="IR1516" s="726"/>
      <c r="IS1516" s="726"/>
      <c r="IT1516" s="726"/>
      <c r="IU1516" s="726"/>
      <c r="IV1516" s="726"/>
    </row>
    <row r="1517" spans="1:256" s="725" customFormat="1" x14ac:dyDescent="0.3">
      <c r="A1517" s="558"/>
      <c r="B1517" s="808"/>
      <c r="C1517" s="558"/>
      <c r="D1517" s="747"/>
      <c r="E1517" s="764"/>
      <c r="F1517" s="706"/>
      <c r="G1517" s="726"/>
      <c r="H1517" s="726"/>
      <c r="I1517" s="726"/>
      <c r="J1517" s="726"/>
      <c r="K1517" s="726"/>
      <c r="L1517" s="726"/>
      <c r="M1517" s="726"/>
      <c r="N1517" s="726"/>
      <c r="O1517" s="726"/>
      <c r="P1517" s="726"/>
      <c r="Q1517" s="726"/>
      <c r="R1517" s="726"/>
      <c r="S1517" s="726"/>
      <c r="T1517" s="726"/>
      <c r="U1517" s="726"/>
      <c r="V1517" s="726"/>
      <c r="W1517" s="726"/>
      <c r="X1517" s="726"/>
      <c r="Y1517" s="726"/>
      <c r="Z1517" s="726"/>
      <c r="AA1517" s="726"/>
      <c r="AB1517" s="726"/>
      <c r="AC1517" s="726"/>
      <c r="AD1517" s="726"/>
      <c r="AE1517" s="726"/>
      <c r="AF1517" s="726"/>
      <c r="AG1517" s="726"/>
      <c r="AH1517" s="726"/>
      <c r="AI1517" s="726"/>
      <c r="AJ1517" s="726"/>
      <c r="AK1517" s="726"/>
      <c r="AL1517" s="726"/>
      <c r="AM1517" s="726"/>
      <c r="AN1517" s="726"/>
      <c r="AO1517" s="726"/>
      <c r="AP1517" s="726"/>
      <c r="AQ1517" s="726"/>
      <c r="AR1517" s="726"/>
      <c r="AS1517" s="726"/>
      <c r="AT1517" s="726"/>
      <c r="AU1517" s="726"/>
      <c r="AV1517" s="726"/>
      <c r="AW1517" s="726"/>
      <c r="AX1517" s="726"/>
      <c r="AY1517" s="726"/>
      <c r="AZ1517" s="726"/>
      <c r="BA1517" s="726"/>
      <c r="BB1517" s="726"/>
      <c r="BC1517" s="726"/>
      <c r="BD1517" s="726"/>
      <c r="BE1517" s="726"/>
      <c r="BF1517" s="726"/>
      <c r="BG1517" s="726"/>
      <c r="BH1517" s="726"/>
      <c r="BI1517" s="726"/>
      <c r="BJ1517" s="726"/>
      <c r="BK1517" s="726"/>
      <c r="BL1517" s="726"/>
      <c r="BM1517" s="726"/>
      <c r="BN1517" s="726"/>
      <c r="BO1517" s="726"/>
      <c r="BP1517" s="726"/>
      <c r="BQ1517" s="726"/>
      <c r="BR1517" s="726"/>
      <c r="BS1517" s="726"/>
      <c r="BT1517" s="726"/>
      <c r="BU1517" s="726"/>
      <c r="BV1517" s="726"/>
      <c r="BW1517" s="726"/>
      <c r="BX1517" s="726"/>
      <c r="BY1517" s="726"/>
      <c r="BZ1517" s="726"/>
      <c r="CA1517" s="726"/>
      <c r="CB1517" s="726"/>
      <c r="CC1517" s="726"/>
      <c r="CD1517" s="726"/>
      <c r="CE1517" s="726"/>
      <c r="CF1517" s="726"/>
      <c r="CG1517" s="726"/>
      <c r="CH1517" s="726"/>
      <c r="CI1517" s="726"/>
      <c r="CJ1517" s="726"/>
      <c r="CK1517" s="726"/>
      <c r="CL1517" s="726"/>
      <c r="CM1517" s="726"/>
      <c r="CN1517" s="726"/>
      <c r="CO1517" s="726"/>
      <c r="CP1517" s="726"/>
      <c r="CQ1517" s="726"/>
      <c r="CR1517" s="726"/>
      <c r="CS1517" s="726"/>
      <c r="CT1517" s="726"/>
      <c r="CU1517" s="726"/>
      <c r="CV1517" s="726"/>
      <c r="CW1517" s="726"/>
      <c r="CX1517" s="726"/>
      <c r="CY1517" s="726"/>
      <c r="CZ1517" s="726"/>
      <c r="DA1517" s="726"/>
      <c r="DB1517" s="726"/>
      <c r="DC1517" s="726"/>
      <c r="DD1517" s="726"/>
      <c r="DE1517" s="726"/>
      <c r="DF1517" s="726"/>
      <c r="DG1517" s="726"/>
      <c r="DH1517" s="726"/>
      <c r="DI1517" s="726"/>
      <c r="DJ1517" s="726"/>
      <c r="DK1517" s="726"/>
      <c r="DL1517" s="726"/>
      <c r="DM1517" s="726"/>
      <c r="DN1517" s="726"/>
      <c r="DO1517" s="726"/>
      <c r="DP1517" s="726"/>
      <c r="DQ1517" s="726"/>
      <c r="DR1517" s="726"/>
      <c r="DS1517" s="726"/>
      <c r="DT1517" s="726"/>
      <c r="DU1517" s="726"/>
      <c r="DV1517" s="726"/>
      <c r="DW1517" s="726"/>
      <c r="DX1517" s="726"/>
      <c r="DY1517" s="726"/>
      <c r="DZ1517" s="726"/>
      <c r="EA1517" s="726"/>
      <c r="EB1517" s="726"/>
      <c r="EC1517" s="726"/>
      <c r="ED1517" s="726"/>
      <c r="EE1517" s="726"/>
      <c r="EF1517" s="726"/>
      <c r="EG1517" s="726"/>
      <c r="EH1517" s="726"/>
      <c r="EI1517" s="726"/>
      <c r="EJ1517" s="726"/>
      <c r="EK1517" s="726"/>
      <c r="EL1517" s="726"/>
      <c r="EM1517" s="726"/>
      <c r="EN1517" s="726"/>
      <c r="EO1517" s="726"/>
      <c r="EP1517" s="726"/>
      <c r="EQ1517" s="726"/>
      <c r="ER1517" s="726"/>
      <c r="ES1517" s="726"/>
      <c r="ET1517" s="726"/>
      <c r="EU1517" s="726"/>
      <c r="EV1517" s="726"/>
      <c r="EW1517" s="726"/>
      <c r="EX1517" s="726"/>
      <c r="EY1517" s="726"/>
      <c r="EZ1517" s="726"/>
      <c r="FA1517" s="726"/>
      <c r="FB1517" s="726"/>
      <c r="FC1517" s="726"/>
      <c r="FD1517" s="726"/>
      <c r="FE1517" s="726"/>
      <c r="FF1517" s="726"/>
      <c r="FG1517" s="726"/>
      <c r="FH1517" s="726"/>
      <c r="FI1517" s="726"/>
      <c r="FJ1517" s="726"/>
      <c r="FK1517" s="726"/>
      <c r="FL1517" s="726"/>
      <c r="FM1517" s="726"/>
      <c r="FN1517" s="726"/>
      <c r="FO1517" s="726"/>
      <c r="FP1517" s="726"/>
      <c r="FQ1517" s="726"/>
      <c r="FR1517" s="726"/>
      <c r="FS1517" s="726"/>
      <c r="FT1517" s="726"/>
      <c r="FU1517" s="726"/>
      <c r="FV1517" s="726"/>
      <c r="FW1517" s="726"/>
      <c r="FX1517" s="726"/>
      <c r="FY1517" s="726"/>
      <c r="FZ1517" s="726"/>
      <c r="GA1517" s="726"/>
      <c r="GB1517" s="726"/>
      <c r="GC1517" s="726"/>
      <c r="GD1517" s="726"/>
      <c r="GE1517" s="726"/>
      <c r="GF1517" s="726"/>
      <c r="GG1517" s="726"/>
      <c r="GH1517" s="726"/>
      <c r="GI1517" s="726"/>
      <c r="GJ1517" s="726"/>
      <c r="GK1517" s="726"/>
      <c r="GL1517" s="726"/>
      <c r="GM1517" s="726"/>
      <c r="GN1517" s="726"/>
      <c r="GO1517" s="726"/>
      <c r="GP1517" s="726"/>
      <c r="GQ1517" s="726"/>
      <c r="GR1517" s="726"/>
      <c r="GS1517" s="726"/>
      <c r="GT1517" s="726"/>
      <c r="GU1517" s="726"/>
      <c r="GV1517" s="726"/>
      <c r="GW1517" s="726"/>
      <c r="GX1517" s="726"/>
      <c r="GY1517" s="726"/>
      <c r="GZ1517" s="726"/>
      <c r="HA1517" s="726"/>
      <c r="HB1517" s="726"/>
      <c r="HC1517" s="726"/>
      <c r="HD1517" s="726"/>
      <c r="HE1517" s="726"/>
      <c r="HF1517" s="726"/>
      <c r="HG1517" s="726"/>
      <c r="HH1517" s="726"/>
      <c r="HI1517" s="726"/>
      <c r="HJ1517" s="726"/>
      <c r="HK1517" s="726"/>
      <c r="HL1517" s="726"/>
      <c r="HM1517" s="726"/>
      <c r="HN1517" s="726"/>
      <c r="HO1517" s="726"/>
      <c r="HP1517" s="726"/>
      <c r="HQ1517" s="726"/>
      <c r="HR1517" s="726"/>
      <c r="HS1517" s="726"/>
      <c r="HT1517" s="726"/>
      <c r="HU1517" s="726"/>
      <c r="HV1517" s="726"/>
      <c r="HW1517" s="726"/>
      <c r="HX1517" s="726"/>
      <c r="HY1517" s="726"/>
      <c r="HZ1517" s="726"/>
      <c r="IA1517" s="726"/>
      <c r="IB1517" s="726"/>
      <c r="IC1517" s="726"/>
      <c r="ID1517" s="726"/>
      <c r="IE1517" s="726"/>
      <c r="IF1517" s="726"/>
      <c r="IG1517" s="726"/>
      <c r="IH1517" s="726"/>
      <c r="II1517" s="726"/>
      <c r="IJ1517" s="726"/>
      <c r="IK1517" s="726"/>
      <c r="IL1517" s="726"/>
      <c r="IM1517" s="726"/>
      <c r="IN1517" s="726"/>
      <c r="IO1517" s="726"/>
      <c r="IP1517" s="726"/>
      <c r="IQ1517" s="726"/>
      <c r="IR1517" s="726"/>
      <c r="IS1517" s="726"/>
      <c r="IT1517" s="726"/>
      <c r="IU1517" s="726"/>
      <c r="IV1517" s="726"/>
    </row>
    <row r="1518" spans="1:256" s="725" customFormat="1" x14ac:dyDescent="0.3">
      <c r="A1518" s="558"/>
      <c r="B1518" s="809" t="s">
        <v>91</v>
      </c>
      <c r="C1518" s="558"/>
      <c r="D1518" s="747"/>
      <c r="E1518" s="764"/>
      <c r="F1518" s="706"/>
      <c r="G1518" s="726"/>
      <c r="H1518" s="726"/>
      <c r="I1518" s="726"/>
      <c r="J1518" s="726"/>
      <c r="K1518" s="726"/>
      <c r="L1518" s="726"/>
      <c r="M1518" s="726"/>
      <c r="N1518" s="726"/>
      <c r="O1518" s="726"/>
      <c r="P1518" s="726"/>
      <c r="Q1518" s="726"/>
      <c r="R1518" s="726"/>
      <c r="S1518" s="726"/>
      <c r="T1518" s="726"/>
      <c r="U1518" s="726"/>
      <c r="V1518" s="726"/>
      <c r="W1518" s="726"/>
      <c r="X1518" s="726"/>
      <c r="Y1518" s="726"/>
      <c r="Z1518" s="726"/>
      <c r="AA1518" s="726"/>
      <c r="AB1518" s="726"/>
      <c r="AC1518" s="726"/>
      <c r="AD1518" s="726"/>
      <c r="AE1518" s="726"/>
      <c r="AF1518" s="726"/>
      <c r="AG1518" s="726"/>
      <c r="AH1518" s="726"/>
      <c r="AI1518" s="726"/>
      <c r="AJ1518" s="726"/>
      <c r="AK1518" s="726"/>
      <c r="AL1518" s="726"/>
      <c r="AM1518" s="726"/>
      <c r="AN1518" s="726"/>
      <c r="AO1518" s="726"/>
      <c r="AP1518" s="726"/>
      <c r="AQ1518" s="726"/>
      <c r="AR1518" s="726"/>
      <c r="AS1518" s="726"/>
      <c r="AT1518" s="726"/>
      <c r="AU1518" s="726"/>
      <c r="AV1518" s="726"/>
      <c r="AW1518" s="726"/>
      <c r="AX1518" s="726"/>
      <c r="AY1518" s="726"/>
      <c r="AZ1518" s="726"/>
      <c r="BA1518" s="726"/>
      <c r="BB1518" s="726"/>
      <c r="BC1518" s="726"/>
      <c r="BD1518" s="726"/>
      <c r="BE1518" s="726"/>
      <c r="BF1518" s="726"/>
      <c r="BG1518" s="726"/>
      <c r="BH1518" s="726"/>
      <c r="BI1518" s="726"/>
      <c r="BJ1518" s="726"/>
      <c r="BK1518" s="726"/>
      <c r="BL1518" s="726"/>
      <c r="BM1518" s="726"/>
      <c r="BN1518" s="726"/>
      <c r="BO1518" s="726"/>
      <c r="BP1518" s="726"/>
      <c r="BQ1518" s="726"/>
      <c r="BR1518" s="726"/>
      <c r="BS1518" s="726"/>
      <c r="BT1518" s="726"/>
      <c r="BU1518" s="726"/>
      <c r="BV1518" s="726"/>
      <c r="BW1518" s="726"/>
      <c r="BX1518" s="726"/>
      <c r="BY1518" s="726"/>
      <c r="BZ1518" s="726"/>
      <c r="CA1518" s="726"/>
      <c r="CB1518" s="726"/>
      <c r="CC1518" s="726"/>
      <c r="CD1518" s="726"/>
      <c r="CE1518" s="726"/>
      <c r="CF1518" s="726"/>
      <c r="CG1518" s="726"/>
      <c r="CH1518" s="726"/>
      <c r="CI1518" s="726"/>
      <c r="CJ1518" s="726"/>
      <c r="CK1518" s="726"/>
      <c r="CL1518" s="726"/>
      <c r="CM1518" s="726"/>
      <c r="CN1518" s="726"/>
      <c r="CO1518" s="726"/>
      <c r="CP1518" s="726"/>
      <c r="CQ1518" s="726"/>
      <c r="CR1518" s="726"/>
      <c r="CS1518" s="726"/>
      <c r="CT1518" s="726"/>
      <c r="CU1518" s="726"/>
      <c r="CV1518" s="726"/>
      <c r="CW1518" s="726"/>
      <c r="CX1518" s="726"/>
      <c r="CY1518" s="726"/>
      <c r="CZ1518" s="726"/>
      <c r="DA1518" s="726"/>
      <c r="DB1518" s="726"/>
      <c r="DC1518" s="726"/>
      <c r="DD1518" s="726"/>
      <c r="DE1518" s="726"/>
      <c r="DF1518" s="726"/>
      <c r="DG1518" s="726"/>
      <c r="DH1518" s="726"/>
      <c r="DI1518" s="726"/>
      <c r="DJ1518" s="726"/>
      <c r="DK1518" s="726"/>
      <c r="DL1518" s="726"/>
      <c r="DM1518" s="726"/>
      <c r="DN1518" s="726"/>
      <c r="DO1518" s="726"/>
      <c r="DP1518" s="726"/>
      <c r="DQ1518" s="726"/>
      <c r="DR1518" s="726"/>
      <c r="DS1518" s="726"/>
      <c r="DT1518" s="726"/>
      <c r="DU1518" s="726"/>
      <c r="DV1518" s="726"/>
      <c r="DW1518" s="726"/>
      <c r="DX1518" s="726"/>
      <c r="DY1518" s="726"/>
      <c r="DZ1518" s="726"/>
      <c r="EA1518" s="726"/>
      <c r="EB1518" s="726"/>
      <c r="EC1518" s="726"/>
      <c r="ED1518" s="726"/>
      <c r="EE1518" s="726"/>
      <c r="EF1518" s="726"/>
      <c r="EG1518" s="726"/>
      <c r="EH1518" s="726"/>
      <c r="EI1518" s="726"/>
      <c r="EJ1518" s="726"/>
      <c r="EK1518" s="726"/>
      <c r="EL1518" s="726"/>
      <c r="EM1518" s="726"/>
      <c r="EN1518" s="726"/>
      <c r="EO1518" s="726"/>
      <c r="EP1518" s="726"/>
      <c r="EQ1518" s="726"/>
      <c r="ER1518" s="726"/>
      <c r="ES1518" s="726"/>
      <c r="ET1518" s="726"/>
      <c r="EU1518" s="726"/>
      <c r="EV1518" s="726"/>
      <c r="EW1518" s="726"/>
      <c r="EX1518" s="726"/>
      <c r="EY1518" s="726"/>
      <c r="EZ1518" s="726"/>
      <c r="FA1518" s="726"/>
      <c r="FB1518" s="726"/>
      <c r="FC1518" s="726"/>
      <c r="FD1518" s="726"/>
      <c r="FE1518" s="726"/>
      <c r="FF1518" s="726"/>
      <c r="FG1518" s="726"/>
      <c r="FH1518" s="726"/>
      <c r="FI1518" s="726"/>
      <c r="FJ1518" s="726"/>
      <c r="FK1518" s="726"/>
      <c r="FL1518" s="726"/>
      <c r="FM1518" s="726"/>
      <c r="FN1518" s="726"/>
      <c r="FO1518" s="726"/>
      <c r="FP1518" s="726"/>
      <c r="FQ1518" s="726"/>
      <c r="FR1518" s="726"/>
      <c r="FS1518" s="726"/>
      <c r="FT1518" s="726"/>
      <c r="FU1518" s="726"/>
      <c r="FV1518" s="726"/>
      <c r="FW1518" s="726"/>
      <c r="FX1518" s="726"/>
      <c r="FY1518" s="726"/>
      <c r="FZ1518" s="726"/>
      <c r="GA1518" s="726"/>
      <c r="GB1518" s="726"/>
      <c r="GC1518" s="726"/>
      <c r="GD1518" s="726"/>
      <c r="GE1518" s="726"/>
      <c r="GF1518" s="726"/>
      <c r="GG1518" s="726"/>
      <c r="GH1518" s="726"/>
      <c r="GI1518" s="726"/>
      <c r="GJ1518" s="726"/>
      <c r="GK1518" s="726"/>
      <c r="GL1518" s="726"/>
      <c r="GM1518" s="726"/>
      <c r="GN1518" s="726"/>
      <c r="GO1518" s="726"/>
      <c r="GP1518" s="726"/>
      <c r="GQ1518" s="726"/>
      <c r="GR1518" s="726"/>
      <c r="GS1518" s="726"/>
      <c r="GT1518" s="726"/>
      <c r="GU1518" s="726"/>
      <c r="GV1518" s="726"/>
      <c r="GW1518" s="726"/>
      <c r="GX1518" s="726"/>
      <c r="GY1518" s="726"/>
      <c r="GZ1518" s="726"/>
      <c r="HA1518" s="726"/>
      <c r="HB1518" s="726"/>
      <c r="HC1518" s="726"/>
      <c r="HD1518" s="726"/>
      <c r="HE1518" s="726"/>
      <c r="HF1518" s="726"/>
      <c r="HG1518" s="726"/>
      <c r="HH1518" s="726"/>
      <c r="HI1518" s="726"/>
      <c r="HJ1518" s="726"/>
      <c r="HK1518" s="726"/>
      <c r="HL1518" s="726"/>
      <c r="HM1518" s="726"/>
      <c r="HN1518" s="726"/>
      <c r="HO1518" s="726"/>
      <c r="HP1518" s="726"/>
      <c r="HQ1518" s="726"/>
      <c r="HR1518" s="726"/>
      <c r="HS1518" s="726"/>
      <c r="HT1518" s="726"/>
      <c r="HU1518" s="726"/>
      <c r="HV1518" s="726"/>
      <c r="HW1518" s="726"/>
      <c r="HX1518" s="726"/>
      <c r="HY1518" s="726"/>
      <c r="HZ1518" s="726"/>
      <c r="IA1518" s="726"/>
      <c r="IB1518" s="726"/>
      <c r="IC1518" s="726"/>
      <c r="ID1518" s="726"/>
      <c r="IE1518" s="726"/>
      <c r="IF1518" s="726"/>
      <c r="IG1518" s="726"/>
      <c r="IH1518" s="726"/>
      <c r="II1518" s="726"/>
      <c r="IJ1518" s="726"/>
      <c r="IK1518" s="726"/>
      <c r="IL1518" s="726"/>
      <c r="IM1518" s="726"/>
      <c r="IN1518" s="726"/>
      <c r="IO1518" s="726"/>
      <c r="IP1518" s="726"/>
      <c r="IQ1518" s="726"/>
      <c r="IR1518" s="726"/>
      <c r="IS1518" s="726"/>
      <c r="IT1518" s="726"/>
      <c r="IU1518" s="726"/>
      <c r="IV1518" s="726"/>
    </row>
    <row r="1519" spans="1:256" s="725" customFormat="1" x14ac:dyDescent="0.3">
      <c r="A1519" s="558"/>
      <c r="B1519" s="808"/>
      <c r="C1519" s="558"/>
      <c r="D1519" s="747"/>
      <c r="E1519" s="764"/>
      <c r="F1519" s="706"/>
      <c r="G1519" s="726"/>
      <c r="H1519" s="726"/>
      <c r="I1519" s="726"/>
      <c r="J1519" s="726"/>
      <c r="K1519" s="726"/>
      <c r="L1519" s="726"/>
      <c r="M1519" s="726"/>
      <c r="N1519" s="726"/>
      <c r="O1519" s="726"/>
      <c r="P1519" s="726"/>
      <c r="Q1519" s="726"/>
      <c r="R1519" s="726"/>
      <c r="S1519" s="726"/>
      <c r="T1519" s="726"/>
      <c r="U1519" s="726"/>
      <c r="V1519" s="726"/>
      <c r="W1519" s="726"/>
      <c r="X1519" s="726"/>
      <c r="Y1519" s="726"/>
      <c r="Z1519" s="726"/>
      <c r="AA1519" s="726"/>
      <c r="AB1519" s="726"/>
      <c r="AC1519" s="726"/>
      <c r="AD1519" s="726"/>
      <c r="AE1519" s="726"/>
      <c r="AF1519" s="726"/>
      <c r="AG1519" s="726"/>
      <c r="AH1519" s="726"/>
      <c r="AI1519" s="726"/>
      <c r="AJ1519" s="726"/>
      <c r="AK1519" s="726"/>
      <c r="AL1519" s="726"/>
      <c r="AM1519" s="726"/>
      <c r="AN1519" s="726"/>
      <c r="AO1519" s="726"/>
      <c r="AP1519" s="726"/>
      <c r="AQ1519" s="726"/>
      <c r="AR1519" s="726"/>
      <c r="AS1519" s="726"/>
      <c r="AT1519" s="726"/>
      <c r="AU1519" s="726"/>
      <c r="AV1519" s="726"/>
      <c r="AW1519" s="726"/>
      <c r="AX1519" s="726"/>
      <c r="AY1519" s="726"/>
      <c r="AZ1519" s="726"/>
      <c r="BA1519" s="726"/>
      <c r="BB1519" s="726"/>
      <c r="BC1519" s="726"/>
      <c r="BD1519" s="726"/>
      <c r="BE1519" s="726"/>
      <c r="BF1519" s="726"/>
      <c r="BG1519" s="726"/>
      <c r="BH1519" s="726"/>
      <c r="BI1519" s="726"/>
      <c r="BJ1519" s="726"/>
      <c r="BK1519" s="726"/>
      <c r="BL1519" s="726"/>
      <c r="BM1519" s="726"/>
      <c r="BN1519" s="726"/>
      <c r="BO1519" s="726"/>
      <c r="BP1519" s="726"/>
      <c r="BQ1519" s="726"/>
      <c r="BR1519" s="726"/>
      <c r="BS1519" s="726"/>
      <c r="BT1519" s="726"/>
      <c r="BU1519" s="726"/>
      <c r="BV1519" s="726"/>
      <c r="BW1519" s="726"/>
      <c r="BX1519" s="726"/>
      <c r="BY1519" s="726"/>
      <c r="BZ1519" s="726"/>
      <c r="CA1519" s="726"/>
      <c r="CB1519" s="726"/>
      <c r="CC1519" s="726"/>
      <c r="CD1519" s="726"/>
      <c r="CE1519" s="726"/>
      <c r="CF1519" s="726"/>
      <c r="CG1519" s="726"/>
      <c r="CH1519" s="726"/>
      <c r="CI1519" s="726"/>
      <c r="CJ1519" s="726"/>
      <c r="CK1519" s="726"/>
      <c r="CL1519" s="726"/>
      <c r="CM1519" s="726"/>
      <c r="CN1519" s="726"/>
      <c r="CO1519" s="726"/>
      <c r="CP1519" s="726"/>
      <c r="CQ1519" s="726"/>
      <c r="CR1519" s="726"/>
      <c r="CS1519" s="726"/>
      <c r="CT1519" s="726"/>
      <c r="CU1519" s="726"/>
      <c r="CV1519" s="726"/>
      <c r="CW1519" s="726"/>
      <c r="CX1519" s="726"/>
      <c r="CY1519" s="726"/>
      <c r="CZ1519" s="726"/>
      <c r="DA1519" s="726"/>
      <c r="DB1519" s="726"/>
      <c r="DC1519" s="726"/>
      <c r="DD1519" s="726"/>
      <c r="DE1519" s="726"/>
      <c r="DF1519" s="726"/>
      <c r="DG1519" s="726"/>
      <c r="DH1519" s="726"/>
      <c r="DI1519" s="726"/>
      <c r="DJ1519" s="726"/>
      <c r="DK1519" s="726"/>
      <c r="DL1519" s="726"/>
      <c r="DM1519" s="726"/>
      <c r="DN1519" s="726"/>
      <c r="DO1519" s="726"/>
      <c r="DP1519" s="726"/>
      <c r="DQ1519" s="726"/>
      <c r="DR1519" s="726"/>
      <c r="DS1519" s="726"/>
      <c r="DT1519" s="726"/>
      <c r="DU1519" s="726"/>
      <c r="DV1519" s="726"/>
      <c r="DW1519" s="726"/>
      <c r="DX1519" s="726"/>
      <c r="DY1519" s="726"/>
      <c r="DZ1519" s="726"/>
      <c r="EA1519" s="726"/>
      <c r="EB1519" s="726"/>
      <c r="EC1519" s="726"/>
      <c r="ED1519" s="726"/>
      <c r="EE1519" s="726"/>
      <c r="EF1519" s="726"/>
      <c r="EG1519" s="726"/>
      <c r="EH1519" s="726"/>
      <c r="EI1519" s="726"/>
      <c r="EJ1519" s="726"/>
      <c r="EK1519" s="726"/>
      <c r="EL1519" s="726"/>
      <c r="EM1519" s="726"/>
      <c r="EN1519" s="726"/>
      <c r="EO1519" s="726"/>
      <c r="EP1519" s="726"/>
      <c r="EQ1519" s="726"/>
      <c r="ER1519" s="726"/>
      <c r="ES1519" s="726"/>
      <c r="ET1519" s="726"/>
      <c r="EU1519" s="726"/>
      <c r="EV1519" s="726"/>
      <c r="EW1519" s="726"/>
      <c r="EX1519" s="726"/>
      <c r="EY1519" s="726"/>
      <c r="EZ1519" s="726"/>
      <c r="FA1519" s="726"/>
      <c r="FB1519" s="726"/>
      <c r="FC1519" s="726"/>
      <c r="FD1519" s="726"/>
      <c r="FE1519" s="726"/>
      <c r="FF1519" s="726"/>
      <c r="FG1519" s="726"/>
      <c r="FH1519" s="726"/>
      <c r="FI1519" s="726"/>
      <c r="FJ1519" s="726"/>
      <c r="FK1519" s="726"/>
      <c r="FL1519" s="726"/>
      <c r="FM1519" s="726"/>
      <c r="FN1519" s="726"/>
      <c r="FO1519" s="726"/>
      <c r="FP1519" s="726"/>
      <c r="FQ1519" s="726"/>
      <c r="FR1519" s="726"/>
      <c r="FS1519" s="726"/>
      <c r="FT1519" s="726"/>
      <c r="FU1519" s="726"/>
      <c r="FV1519" s="726"/>
      <c r="FW1519" s="726"/>
      <c r="FX1519" s="726"/>
      <c r="FY1519" s="726"/>
      <c r="FZ1519" s="726"/>
      <c r="GA1519" s="726"/>
      <c r="GB1519" s="726"/>
      <c r="GC1519" s="726"/>
      <c r="GD1519" s="726"/>
      <c r="GE1519" s="726"/>
      <c r="GF1519" s="726"/>
      <c r="GG1519" s="726"/>
      <c r="GH1519" s="726"/>
      <c r="GI1519" s="726"/>
      <c r="GJ1519" s="726"/>
      <c r="GK1519" s="726"/>
      <c r="GL1519" s="726"/>
      <c r="GM1519" s="726"/>
      <c r="GN1519" s="726"/>
      <c r="GO1519" s="726"/>
      <c r="GP1519" s="726"/>
      <c r="GQ1519" s="726"/>
      <c r="GR1519" s="726"/>
      <c r="GS1519" s="726"/>
      <c r="GT1519" s="726"/>
      <c r="GU1519" s="726"/>
      <c r="GV1519" s="726"/>
      <c r="GW1519" s="726"/>
      <c r="GX1519" s="726"/>
      <c r="GY1519" s="726"/>
      <c r="GZ1519" s="726"/>
      <c r="HA1519" s="726"/>
      <c r="HB1519" s="726"/>
      <c r="HC1519" s="726"/>
      <c r="HD1519" s="726"/>
      <c r="HE1519" s="726"/>
      <c r="HF1519" s="726"/>
      <c r="HG1519" s="726"/>
      <c r="HH1519" s="726"/>
      <c r="HI1519" s="726"/>
      <c r="HJ1519" s="726"/>
      <c r="HK1519" s="726"/>
      <c r="HL1519" s="726"/>
      <c r="HM1519" s="726"/>
      <c r="HN1519" s="726"/>
      <c r="HO1519" s="726"/>
      <c r="HP1519" s="726"/>
      <c r="HQ1519" s="726"/>
      <c r="HR1519" s="726"/>
      <c r="HS1519" s="726"/>
      <c r="HT1519" s="726"/>
      <c r="HU1519" s="726"/>
      <c r="HV1519" s="726"/>
      <c r="HW1519" s="726"/>
      <c r="HX1519" s="726"/>
      <c r="HY1519" s="726"/>
      <c r="HZ1519" s="726"/>
      <c r="IA1519" s="726"/>
      <c r="IB1519" s="726"/>
      <c r="IC1519" s="726"/>
      <c r="ID1519" s="726"/>
      <c r="IE1519" s="726"/>
      <c r="IF1519" s="726"/>
      <c r="IG1519" s="726"/>
      <c r="IH1519" s="726"/>
      <c r="II1519" s="726"/>
      <c r="IJ1519" s="726"/>
      <c r="IK1519" s="726"/>
      <c r="IL1519" s="726"/>
      <c r="IM1519" s="726"/>
      <c r="IN1519" s="726"/>
      <c r="IO1519" s="726"/>
      <c r="IP1519" s="726"/>
      <c r="IQ1519" s="726"/>
      <c r="IR1519" s="726"/>
      <c r="IS1519" s="726"/>
      <c r="IT1519" s="726"/>
      <c r="IU1519" s="726"/>
      <c r="IV1519" s="726"/>
    </row>
    <row r="1520" spans="1:256" s="725" customFormat="1" x14ac:dyDescent="0.3">
      <c r="A1520" s="771" t="s">
        <v>22</v>
      </c>
      <c r="B1520" s="775" t="s">
        <v>436</v>
      </c>
      <c r="C1520" s="558" t="s">
        <v>69</v>
      </c>
      <c r="D1520" s="747">
        <v>16</v>
      </c>
      <c r="E1520" s="706"/>
      <c r="F1520" s="490">
        <f>+E1520*D1520</f>
        <v>0</v>
      </c>
      <c r="G1520" s="726"/>
      <c r="H1520" s="726"/>
      <c r="I1520" s="726"/>
      <c r="J1520" s="726"/>
      <c r="K1520" s="726"/>
      <c r="L1520" s="726"/>
      <c r="M1520" s="726"/>
      <c r="N1520" s="726"/>
      <c r="O1520" s="726"/>
      <c r="P1520" s="726"/>
      <c r="Q1520" s="726"/>
      <c r="R1520" s="726"/>
      <c r="S1520" s="726"/>
      <c r="T1520" s="726"/>
      <c r="U1520" s="726"/>
      <c r="V1520" s="726"/>
      <c r="W1520" s="726"/>
      <c r="X1520" s="726"/>
      <c r="Y1520" s="726"/>
      <c r="Z1520" s="726"/>
      <c r="AA1520" s="726"/>
      <c r="AB1520" s="726"/>
      <c r="AC1520" s="726"/>
      <c r="AD1520" s="726"/>
      <c r="AE1520" s="726"/>
      <c r="AF1520" s="726"/>
      <c r="AG1520" s="726"/>
      <c r="AH1520" s="726"/>
      <c r="AI1520" s="726"/>
      <c r="AJ1520" s="726"/>
      <c r="AK1520" s="726"/>
      <c r="AL1520" s="726"/>
      <c r="AM1520" s="726"/>
      <c r="AN1520" s="726"/>
      <c r="AO1520" s="726"/>
      <c r="AP1520" s="726"/>
      <c r="AQ1520" s="726"/>
      <c r="AR1520" s="726"/>
      <c r="AS1520" s="726"/>
      <c r="AT1520" s="726"/>
      <c r="AU1520" s="726"/>
      <c r="AV1520" s="726"/>
      <c r="AW1520" s="726"/>
      <c r="AX1520" s="726"/>
      <c r="AY1520" s="726"/>
      <c r="AZ1520" s="726"/>
      <c r="BA1520" s="726"/>
      <c r="BB1520" s="726"/>
      <c r="BC1520" s="726"/>
      <c r="BD1520" s="726"/>
      <c r="BE1520" s="726"/>
      <c r="BF1520" s="726"/>
      <c r="BG1520" s="726"/>
      <c r="BH1520" s="726"/>
      <c r="BI1520" s="726"/>
      <c r="BJ1520" s="726"/>
      <c r="BK1520" s="726"/>
      <c r="BL1520" s="726"/>
      <c r="BM1520" s="726"/>
      <c r="BN1520" s="726"/>
      <c r="BO1520" s="726"/>
      <c r="BP1520" s="726"/>
      <c r="BQ1520" s="726"/>
      <c r="BR1520" s="726"/>
      <c r="BS1520" s="726"/>
      <c r="BT1520" s="726"/>
      <c r="BU1520" s="726"/>
      <c r="BV1520" s="726"/>
      <c r="BW1520" s="726"/>
      <c r="BX1520" s="726"/>
      <c r="BY1520" s="726"/>
      <c r="BZ1520" s="726"/>
      <c r="CA1520" s="726"/>
      <c r="CB1520" s="726"/>
      <c r="CC1520" s="726"/>
      <c r="CD1520" s="726"/>
      <c r="CE1520" s="726"/>
      <c r="CF1520" s="726"/>
      <c r="CG1520" s="726"/>
      <c r="CH1520" s="726"/>
      <c r="CI1520" s="726"/>
      <c r="CJ1520" s="726"/>
      <c r="CK1520" s="726"/>
      <c r="CL1520" s="726"/>
      <c r="CM1520" s="726"/>
      <c r="CN1520" s="726"/>
      <c r="CO1520" s="726"/>
      <c r="CP1520" s="726"/>
      <c r="CQ1520" s="726"/>
      <c r="CR1520" s="726"/>
      <c r="CS1520" s="726"/>
      <c r="CT1520" s="726"/>
      <c r="CU1520" s="726"/>
      <c r="CV1520" s="726"/>
      <c r="CW1520" s="726"/>
      <c r="CX1520" s="726"/>
      <c r="CY1520" s="726"/>
      <c r="CZ1520" s="726"/>
      <c r="DA1520" s="726"/>
      <c r="DB1520" s="726"/>
      <c r="DC1520" s="726"/>
      <c r="DD1520" s="726"/>
      <c r="DE1520" s="726"/>
      <c r="DF1520" s="726"/>
      <c r="DG1520" s="726"/>
      <c r="DH1520" s="726"/>
      <c r="DI1520" s="726"/>
      <c r="DJ1520" s="726"/>
      <c r="DK1520" s="726"/>
      <c r="DL1520" s="726"/>
      <c r="DM1520" s="726"/>
      <c r="DN1520" s="726"/>
      <c r="DO1520" s="726"/>
      <c r="DP1520" s="726"/>
      <c r="DQ1520" s="726"/>
      <c r="DR1520" s="726"/>
      <c r="DS1520" s="726"/>
      <c r="DT1520" s="726"/>
      <c r="DU1520" s="726"/>
      <c r="DV1520" s="726"/>
      <c r="DW1520" s="726"/>
      <c r="DX1520" s="726"/>
      <c r="DY1520" s="726"/>
      <c r="DZ1520" s="726"/>
      <c r="EA1520" s="726"/>
      <c r="EB1520" s="726"/>
      <c r="EC1520" s="726"/>
      <c r="ED1520" s="726"/>
      <c r="EE1520" s="726"/>
      <c r="EF1520" s="726"/>
      <c r="EG1520" s="726"/>
      <c r="EH1520" s="726"/>
      <c r="EI1520" s="726"/>
      <c r="EJ1520" s="726"/>
      <c r="EK1520" s="726"/>
      <c r="EL1520" s="726"/>
      <c r="EM1520" s="726"/>
      <c r="EN1520" s="726"/>
      <c r="EO1520" s="726"/>
      <c r="EP1520" s="726"/>
      <c r="EQ1520" s="726"/>
      <c r="ER1520" s="726"/>
      <c r="ES1520" s="726"/>
      <c r="ET1520" s="726"/>
      <c r="EU1520" s="726"/>
      <c r="EV1520" s="726"/>
      <c r="EW1520" s="726"/>
      <c r="EX1520" s="726"/>
      <c r="EY1520" s="726"/>
      <c r="EZ1520" s="726"/>
      <c r="FA1520" s="726"/>
      <c r="FB1520" s="726"/>
      <c r="FC1520" s="726"/>
      <c r="FD1520" s="726"/>
      <c r="FE1520" s="726"/>
      <c r="FF1520" s="726"/>
      <c r="FG1520" s="726"/>
      <c r="FH1520" s="726"/>
      <c r="FI1520" s="726"/>
      <c r="FJ1520" s="726"/>
      <c r="FK1520" s="726"/>
      <c r="FL1520" s="726"/>
      <c r="FM1520" s="726"/>
      <c r="FN1520" s="726"/>
      <c r="FO1520" s="726"/>
      <c r="FP1520" s="726"/>
      <c r="FQ1520" s="726"/>
      <c r="FR1520" s="726"/>
      <c r="FS1520" s="726"/>
      <c r="FT1520" s="726"/>
      <c r="FU1520" s="726"/>
      <c r="FV1520" s="726"/>
      <c r="FW1520" s="726"/>
      <c r="FX1520" s="726"/>
      <c r="FY1520" s="726"/>
      <c r="FZ1520" s="726"/>
      <c r="GA1520" s="726"/>
      <c r="GB1520" s="726"/>
      <c r="GC1520" s="726"/>
      <c r="GD1520" s="726"/>
      <c r="GE1520" s="726"/>
      <c r="GF1520" s="726"/>
      <c r="GG1520" s="726"/>
      <c r="GH1520" s="726"/>
      <c r="GI1520" s="726"/>
      <c r="GJ1520" s="726"/>
      <c r="GK1520" s="726"/>
      <c r="GL1520" s="726"/>
      <c r="GM1520" s="726"/>
      <c r="GN1520" s="726"/>
      <c r="GO1520" s="726"/>
      <c r="GP1520" s="726"/>
      <c r="GQ1520" s="726"/>
      <c r="GR1520" s="726"/>
      <c r="GS1520" s="726"/>
      <c r="GT1520" s="726"/>
      <c r="GU1520" s="726"/>
      <c r="GV1520" s="726"/>
      <c r="GW1520" s="726"/>
      <c r="GX1520" s="726"/>
      <c r="GY1520" s="726"/>
      <c r="GZ1520" s="726"/>
      <c r="HA1520" s="726"/>
      <c r="HB1520" s="726"/>
      <c r="HC1520" s="726"/>
      <c r="HD1520" s="726"/>
      <c r="HE1520" s="726"/>
      <c r="HF1520" s="726"/>
      <c r="HG1520" s="726"/>
      <c r="HH1520" s="726"/>
      <c r="HI1520" s="726"/>
      <c r="HJ1520" s="726"/>
      <c r="HK1520" s="726"/>
      <c r="HL1520" s="726"/>
      <c r="HM1520" s="726"/>
      <c r="HN1520" s="726"/>
      <c r="HO1520" s="726"/>
      <c r="HP1520" s="726"/>
      <c r="HQ1520" s="726"/>
      <c r="HR1520" s="726"/>
      <c r="HS1520" s="726"/>
      <c r="HT1520" s="726"/>
      <c r="HU1520" s="726"/>
      <c r="HV1520" s="726"/>
      <c r="HW1520" s="726"/>
      <c r="HX1520" s="726"/>
      <c r="HY1520" s="726"/>
      <c r="HZ1520" s="726"/>
      <c r="IA1520" s="726"/>
      <c r="IB1520" s="726"/>
      <c r="IC1520" s="726"/>
      <c r="ID1520" s="726"/>
      <c r="IE1520" s="726"/>
      <c r="IF1520" s="726"/>
      <c r="IG1520" s="726"/>
      <c r="IH1520" s="726"/>
      <c r="II1520" s="726"/>
      <c r="IJ1520" s="726"/>
      <c r="IK1520" s="726"/>
      <c r="IL1520" s="726"/>
      <c r="IM1520" s="726"/>
      <c r="IN1520" s="726"/>
      <c r="IO1520" s="726"/>
      <c r="IP1520" s="726"/>
      <c r="IQ1520" s="726"/>
      <c r="IR1520" s="726"/>
      <c r="IS1520" s="726"/>
      <c r="IT1520" s="726"/>
      <c r="IU1520" s="726"/>
      <c r="IV1520" s="726"/>
    </row>
    <row r="1521" spans="1:256" s="725" customFormat="1" x14ac:dyDescent="0.3">
      <c r="A1521" s="755"/>
      <c r="B1521" s="801"/>
      <c r="C1521" s="558"/>
      <c r="D1521" s="747"/>
      <c r="E1521" s="707"/>
      <c r="F1521" s="490"/>
      <c r="G1521" s="726"/>
      <c r="H1521" s="726"/>
      <c r="I1521" s="726"/>
      <c r="J1521" s="726"/>
      <c r="K1521" s="726"/>
      <c r="L1521" s="726"/>
      <c r="M1521" s="726"/>
      <c r="N1521" s="726"/>
      <c r="O1521" s="726"/>
      <c r="P1521" s="726"/>
      <c r="Q1521" s="726"/>
      <c r="R1521" s="726"/>
      <c r="S1521" s="726"/>
      <c r="T1521" s="726"/>
      <c r="U1521" s="726"/>
      <c r="V1521" s="726"/>
      <c r="W1521" s="726"/>
      <c r="X1521" s="726"/>
      <c r="Y1521" s="726"/>
      <c r="Z1521" s="726"/>
      <c r="AA1521" s="726"/>
      <c r="AB1521" s="726"/>
      <c r="AC1521" s="726"/>
      <c r="AD1521" s="726"/>
      <c r="AE1521" s="726"/>
      <c r="AF1521" s="726"/>
      <c r="AG1521" s="726"/>
      <c r="AH1521" s="726"/>
      <c r="AI1521" s="726"/>
      <c r="AJ1521" s="726"/>
      <c r="AK1521" s="726"/>
      <c r="AL1521" s="726"/>
      <c r="AM1521" s="726"/>
      <c r="AN1521" s="726"/>
      <c r="AO1521" s="726"/>
      <c r="AP1521" s="726"/>
      <c r="AQ1521" s="726"/>
      <c r="AR1521" s="726"/>
      <c r="AS1521" s="726"/>
      <c r="AT1521" s="726"/>
      <c r="AU1521" s="726"/>
      <c r="AV1521" s="726"/>
      <c r="AW1521" s="726"/>
      <c r="AX1521" s="726"/>
      <c r="AY1521" s="726"/>
      <c r="AZ1521" s="726"/>
      <c r="BA1521" s="726"/>
      <c r="BB1521" s="726"/>
      <c r="BC1521" s="726"/>
      <c r="BD1521" s="726"/>
      <c r="BE1521" s="726"/>
      <c r="BF1521" s="726"/>
      <c r="BG1521" s="726"/>
      <c r="BH1521" s="726"/>
      <c r="BI1521" s="726"/>
      <c r="BJ1521" s="726"/>
      <c r="BK1521" s="726"/>
      <c r="BL1521" s="726"/>
      <c r="BM1521" s="726"/>
      <c r="BN1521" s="726"/>
      <c r="BO1521" s="726"/>
      <c r="BP1521" s="726"/>
      <c r="BQ1521" s="726"/>
      <c r="BR1521" s="726"/>
      <c r="BS1521" s="726"/>
      <c r="BT1521" s="726"/>
      <c r="BU1521" s="726"/>
      <c r="BV1521" s="726"/>
      <c r="BW1521" s="726"/>
      <c r="BX1521" s="726"/>
      <c r="BY1521" s="726"/>
      <c r="BZ1521" s="726"/>
      <c r="CA1521" s="726"/>
      <c r="CB1521" s="726"/>
      <c r="CC1521" s="726"/>
      <c r="CD1521" s="726"/>
      <c r="CE1521" s="726"/>
      <c r="CF1521" s="726"/>
      <c r="CG1521" s="726"/>
      <c r="CH1521" s="726"/>
      <c r="CI1521" s="726"/>
      <c r="CJ1521" s="726"/>
      <c r="CK1521" s="726"/>
      <c r="CL1521" s="726"/>
      <c r="CM1521" s="726"/>
      <c r="CN1521" s="726"/>
      <c r="CO1521" s="726"/>
      <c r="CP1521" s="726"/>
      <c r="CQ1521" s="726"/>
      <c r="CR1521" s="726"/>
      <c r="CS1521" s="726"/>
      <c r="CT1521" s="726"/>
      <c r="CU1521" s="726"/>
      <c r="CV1521" s="726"/>
      <c r="CW1521" s="726"/>
      <c r="CX1521" s="726"/>
      <c r="CY1521" s="726"/>
      <c r="CZ1521" s="726"/>
      <c r="DA1521" s="726"/>
      <c r="DB1521" s="726"/>
      <c r="DC1521" s="726"/>
      <c r="DD1521" s="726"/>
      <c r="DE1521" s="726"/>
      <c r="DF1521" s="726"/>
      <c r="DG1521" s="726"/>
      <c r="DH1521" s="726"/>
      <c r="DI1521" s="726"/>
      <c r="DJ1521" s="726"/>
      <c r="DK1521" s="726"/>
      <c r="DL1521" s="726"/>
      <c r="DM1521" s="726"/>
      <c r="DN1521" s="726"/>
      <c r="DO1521" s="726"/>
      <c r="DP1521" s="726"/>
      <c r="DQ1521" s="726"/>
      <c r="DR1521" s="726"/>
      <c r="DS1521" s="726"/>
      <c r="DT1521" s="726"/>
      <c r="DU1521" s="726"/>
      <c r="DV1521" s="726"/>
      <c r="DW1521" s="726"/>
      <c r="DX1521" s="726"/>
      <c r="DY1521" s="726"/>
      <c r="DZ1521" s="726"/>
      <c r="EA1521" s="726"/>
      <c r="EB1521" s="726"/>
      <c r="EC1521" s="726"/>
      <c r="ED1521" s="726"/>
      <c r="EE1521" s="726"/>
      <c r="EF1521" s="726"/>
      <c r="EG1521" s="726"/>
      <c r="EH1521" s="726"/>
      <c r="EI1521" s="726"/>
      <c r="EJ1521" s="726"/>
      <c r="EK1521" s="726"/>
      <c r="EL1521" s="726"/>
      <c r="EM1521" s="726"/>
      <c r="EN1521" s="726"/>
      <c r="EO1521" s="726"/>
      <c r="EP1521" s="726"/>
      <c r="EQ1521" s="726"/>
      <c r="ER1521" s="726"/>
      <c r="ES1521" s="726"/>
      <c r="ET1521" s="726"/>
      <c r="EU1521" s="726"/>
      <c r="EV1521" s="726"/>
      <c r="EW1521" s="726"/>
      <c r="EX1521" s="726"/>
      <c r="EY1521" s="726"/>
      <c r="EZ1521" s="726"/>
      <c r="FA1521" s="726"/>
      <c r="FB1521" s="726"/>
      <c r="FC1521" s="726"/>
      <c r="FD1521" s="726"/>
      <c r="FE1521" s="726"/>
      <c r="FF1521" s="726"/>
      <c r="FG1521" s="726"/>
      <c r="FH1521" s="726"/>
      <c r="FI1521" s="726"/>
      <c r="FJ1521" s="726"/>
      <c r="FK1521" s="726"/>
      <c r="FL1521" s="726"/>
      <c r="FM1521" s="726"/>
      <c r="FN1521" s="726"/>
      <c r="FO1521" s="726"/>
      <c r="FP1521" s="726"/>
      <c r="FQ1521" s="726"/>
      <c r="FR1521" s="726"/>
      <c r="FS1521" s="726"/>
      <c r="FT1521" s="726"/>
      <c r="FU1521" s="726"/>
      <c r="FV1521" s="726"/>
      <c r="FW1521" s="726"/>
      <c r="FX1521" s="726"/>
      <c r="FY1521" s="726"/>
      <c r="FZ1521" s="726"/>
      <c r="GA1521" s="726"/>
      <c r="GB1521" s="726"/>
      <c r="GC1521" s="726"/>
      <c r="GD1521" s="726"/>
      <c r="GE1521" s="726"/>
      <c r="GF1521" s="726"/>
      <c r="GG1521" s="726"/>
      <c r="GH1521" s="726"/>
      <c r="GI1521" s="726"/>
      <c r="GJ1521" s="726"/>
      <c r="GK1521" s="726"/>
      <c r="GL1521" s="726"/>
      <c r="GM1521" s="726"/>
      <c r="GN1521" s="726"/>
      <c r="GO1521" s="726"/>
      <c r="GP1521" s="726"/>
      <c r="GQ1521" s="726"/>
      <c r="GR1521" s="726"/>
      <c r="GS1521" s="726"/>
      <c r="GT1521" s="726"/>
      <c r="GU1521" s="726"/>
      <c r="GV1521" s="726"/>
      <c r="GW1521" s="726"/>
      <c r="GX1521" s="726"/>
      <c r="GY1521" s="726"/>
      <c r="GZ1521" s="726"/>
      <c r="HA1521" s="726"/>
      <c r="HB1521" s="726"/>
      <c r="HC1521" s="726"/>
      <c r="HD1521" s="726"/>
      <c r="HE1521" s="726"/>
      <c r="HF1521" s="726"/>
      <c r="HG1521" s="726"/>
      <c r="HH1521" s="726"/>
      <c r="HI1521" s="726"/>
      <c r="HJ1521" s="726"/>
      <c r="HK1521" s="726"/>
      <c r="HL1521" s="726"/>
      <c r="HM1521" s="726"/>
      <c r="HN1521" s="726"/>
      <c r="HO1521" s="726"/>
      <c r="HP1521" s="726"/>
      <c r="HQ1521" s="726"/>
      <c r="HR1521" s="726"/>
      <c r="HS1521" s="726"/>
      <c r="HT1521" s="726"/>
      <c r="HU1521" s="726"/>
      <c r="HV1521" s="726"/>
      <c r="HW1521" s="726"/>
      <c r="HX1521" s="726"/>
      <c r="HY1521" s="726"/>
      <c r="HZ1521" s="726"/>
      <c r="IA1521" s="726"/>
      <c r="IB1521" s="726"/>
      <c r="IC1521" s="726"/>
      <c r="ID1521" s="726"/>
      <c r="IE1521" s="726"/>
      <c r="IF1521" s="726"/>
      <c r="IG1521" s="726"/>
      <c r="IH1521" s="726"/>
      <c r="II1521" s="726"/>
      <c r="IJ1521" s="726"/>
      <c r="IK1521" s="726"/>
      <c r="IL1521" s="726"/>
      <c r="IM1521" s="726"/>
      <c r="IN1521" s="726"/>
      <c r="IO1521" s="726"/>
      <c r="IP1521" s="726"/>
      <c r="IQ1521" s="726"/>
      <c r="IR1521" s="726"/>
      <c r="IS1521" s="726"/>
      <c r="IT1521" s="726"/>
      <c r="IU1521" s="726"/>
      <c r="IV1521" s="726"/>
    </row>
    <row r="1522" spans="1:256" s="708" customFormat="1" ht="16.5" x14ac:dyDescent="0.3">
      <c r="A1522" s="802" t="s">
        <v>24</v>
      </c>
      <c r="B1522" s="803" t="s">
        <v>437</v>
      </c>
      <c r="C1522" s="704" t="s">
        <v>227</v>
      </c>
      <c r="D1522" s="704">
        <v>28</v>
      </c>
      <c r="E1522" s="707"/>
      <c r="F1522" s="706">
        <f>+E1522*D1522</f>
        <v>0</v>
      </c>
    </row>
    <row r="1523" spans="1:256" s="725" customFormat="1" x14ac:dyDescent="0.3">
      <c r="A1523" s="755"/>
      <c r="B1523" s="801"/>
      <c r="C1523" s="558"/>
      <c r="D1523" s="747"/>
      <c r="E1523" s="707"/>
      <c r="F1523" s="490"/>
      <c r="G1523" s="726"/>
      <c r="H1523" s="726"/>
      <c r="I1523" s="726"/>
      <c r="J1523" s="726"/>
      <c r="K1523" s="726"/>
      <c r="L1523" s="726"/>
      <c r="M1523" s="726"/>
      <c r="N1523" s="726"/>
      <c r="O1523" s="726"/>
      <c r="P1523" s="726"/>
      <c r="Q1523" s="726"/>
      <c r="R1523" s="726"/>
      <c r="S1523" s="726"/>
      <c r="T1523" s="726"/>
      <c r="U1523" s="726"/>
      <c r="V1523" s="726"/>
      <c r="W1523" s="726"/>
      <c r="X1523" s="726"/>
      <c r="Y1523" s="726"/>
      <c r="Z1523" s="726"/>
      <c r="AA1523" s="726"/>
      <c r="AB1523" s="726"/>
      <c r="AC1523" s="726"/>
      <c r="AD1523" s="726"/>
      <c r="AE1523" s="726"/>
      <c r="AF1523" s="726"/>
      <c r="AG1523" s="726"/>
      <c r="AH1523" s="726"/>
      <c r="AI1523" s="726"/>
      <c r="AJ1523" s="726"/>
      <c r="AK1523" s="726"/>
      <c r="AL1523" s="726"/>
      <c r="AM1523" s="726"/>
      <c r="AN1523" s="726"/>
      <c r="AO1523" s="726"/>
      <c r="AP1523" s="726"/>
      <c r="AQ1523" s="726"/>
      <c r="AR1523" s="726"/>
      <c r="AS1523" s="726"/>
      <c r="AT1523" s="726"/>
      <c r="AU1523" s="726"/>
      <c r="AV1523" s="726"/>
      <c r="AW1523" s="726"/>
      <c r="AX1523" s="726"/>
      <c r="AY1523" s="726"/>
      <c r="AZ1523" s="726"/>
      <c r="BA1523" s="726"/>
      <c r="BB1523" s="726"/>
      <c r="BC1523" s="726"/>
      <c r="BD1523" s="726"/>
      <c r="BE1523" s="726"/>
      <c r="BF1523" s="726"/>
      <c r="BG1523" s="726"/>
      <c r="BH1523" s="726"/>
      <c r="BI1523" s="726"/>
      <c r="BJ1523" s="726"/>
      <c r="BK1523" s="726"/>
      <c r="BL1523" s="726"/>
      <c r="BM1523" s="726"/>
      <c r="BN1523" s="726"/>
      <c r="BO1523" s="726"/>
      <c r="BP1523" s="726"/>
      <c r="BQ1523" s="726"/>
      <c r="BR1523" s="726"/>
      <c r="BS1523" s="726"/>
      <c r="BT1523" s="726"/>
      <c r="BU1523" s="726"/>
      <c r="BV1523" s="726"/>
      <c r="BW1523" s="726"/>
      <c r="BX1523" s="726"/>
      <c r="BY1523" s="726"/>
      <c r="BZ1523" s="726"/>
      <c r="CA1523" s="726"/>
      <c r="CB1523" s="726"/>
      <c r="CC1523" s="726"/>
      <c r="CD1523" s="726"/>
      <c r="CE1523" s="726"/>
      <c r="CF1523" s="726"/>
      <c r="CG1523" s="726"/>
      <c r="CH1523" s="726"/>
      <c r="CI1523" s="726"/>
      <c r="CJ1523" s="726"/>
      <c r="CK1523" s="726"/>
      <c r="CL1523" s="726"/>
      <c r="CM1523" s="726"/>
      <c r="CN1523" s="726"/>
      <c r="CO1523" s="726"/>
      <c r="CP1523" s="726"/>
      <c r="CQ1523" s="726"/>
      <c r="CR1523" s="726"/>
      <c r="CS1523" s="726"/>
      <c r="CT1523" s="726"/>
      <c r="CU1523" s="726"/>
      <c r="CV1523" s="726"/>
      <c r="CW1523" s="726"/>
      <c r="CX1523" s="726"/>
      <c r="CY1523" s="726"/>
      <c r="CZ1523" s="726"/>
      <c r="DA1523" s="726"/>
      <c r="DB1523" s="726"/>
      <c r="DC1523" s="726"/>
      <c r="DD1523" s="726"/>
      <c r="DE1523" s="726"/>
      <c r="DF1523" s="726"/>
      <c r="DG1523" s="726"/>
      <c r="DH1523" s="726"/>
      <c r="DI1523" s="726"/>
      <c r="DJ1523" s="726"/>
      <c r="DK1523" s="726"/>
      <c r="DL1523" s="726"/>
      <c r="DM1523" s="726"/>
      <c r="DN1523" s="726"/>
      <c r="DO1523" s="726"/>
      <c r="DP1523" s="726"/>
      <c r="DQ1523" s="726"/>
      <c r="DR1523" s="726"/>
      <c r="DS1523" s="726"/>
      <c r="DT1523" s="726"/>
      <c r="DU1523" s="726"/>
      <c r="DV1523" s="726"/>
      <c r="DW1523" s="726"/>
      <c r="DX1523" s="726"/>
      <c r="DY1523" s="726"/>
      <c r="DZ1523" s="726"/>
      <c r="EA1523" s="726"/>
      <c r="EB1523" s="726"/>
      <c r="EC1523" s="726"/>
      <c r="ED1523" s="726"/>
      <c r="EE1523" s="726"/>
      <c r="EF1523" s="726"/>
      <c r="EG1523" s="726"/>
      <c r="EH1523" s="726"/>
      <c r="EI1523" s="726"/>
      <c r="EJ1523" s="726"/>
      <c r="EK1523" s="726"/>
      <c r="EL1523" s="726"/>
      <c r="EM1523" s="726"/>
      <c r="EN1523" s="726"/>
      <c r="EO1523" s="726"/>
      <c r="EP1523" s="726"/>
      <c r="EQ1523" s="726"/>
      <c r="ER1523" s="726"/>
      <c r="ES1523" s="726"/>
      <c r="ET1523" s="726"/>
      <c r="EU1523" s="726"/>
      <c r="EV1523" s="726"/>
      <c r="EW1523" s="726"/>
      <c r="EX1523" s="726"/>
      <c r="EY1523" s="726"/>
      <c r="EZ1523" s="726"/>
      <c r="FA1523" s="726"/>
      <c r="FB1523" s="726"/>
      <c r="FC1523" s="726"/>
      <c r="FD1523" s="726"/>
      <c r="FE1523" s="726"/>
      <c r="FF1523" s="726"/>
      <c r="FG1523" s="726"/>
      <c r="FH1523" s="726"/>
      <c r="FI1523" s="726"/>
      <c r="FJ1523" s="726"/>
      <c r="FK1523" s="726"/>
      <c r="FL1523" s="726"/>
      <c r="FM1523" s="726"/>
      <c r="FN1523" s="726"/>
      <c r="FO1523" s="726"/>
      <c r="FP1523" s="726"/>
      <c r="FQ1523" s="726"/>
      <c r="FR1523" s="726"/>
      <c r="FS1523" s="726"/>
      <c r="FT1523" s="726"/>
      <c r="FU1523" s="726"/>
      <c r="FV1523" s="726"/>
      <c r="FW1523" s="726"/>
      <c r="FX1523" s="726"/>
      <c r="FY1523" s="726"/>
      <c r="FZ1523" s="726"/>
      <c r="GA1523" s="726"/>
      <c r="GB1523" s="726"/>
      <c r="GC1523" s="726"/>
      <c r="GD1523" s="726"/>
      <c r="GE1523" s="726"/>
      <c r="GF1523" s="726"/>
      <c r="GG1523" s="726"/>
      <c r="GH1523" s="726"/>
      <c r="GI1523" s="726"/>
      <c r="GJ1523" s="726"/>
      <c r="GK1523" s="726"/>
      <c r="GL1523" s="726"/>
      <c r="GM1523" s="726"/>
      <c r="GN1523" s="726"/>
      <c r="GO1523" s="726"/>
      <c r="GP1523" s="726"/>
      <c r="GQ1523" s="726"/>
      <c r="GR1523" s="726"/>
      <c r="GS1523" s="726"/>
      <c r="GT1523" s="726"/>
      <c r="GU1523" s="726"/>
      <c r="GV1523" s="726"/>
      <c r="GW1523" s="726"/>
      <c r="GX1523" s="726"/>
      <c r="GY1523" s="726"/>
      <c r="GZ1523" s="726"/>
      <c r="HA1523" s="726"/>
      <c r="HB1523" s="726"/>
      <c r="HC1523" s="726"/>
      <c r="HD1523" s="726"/>
      <c r="HE1523" s="726"/>
      <c r="HF1523" s="726"/>
      <c r="HG1523" s="726"/>
      <c r="HH1523" s="726"/>
      <c r="HI1523" s="726"/>
      <c r="HJ1523" s="726"/>
      <c r="HK1523" s="726"/>
      <c r="HL1523" s="726"/>
      <c r="HM1523" s="726"/>
      <c r="HN1523" s="726"/>
      <c r="HO1523" s="726"/>
      <c r="HP1523" s="726"/>
      <c r="HQ1523" s="726"/>
      <c r="HR1523" s="726"/>
      <c r="HS1523" s="726"/>
      <c r="HT1523" s="726"/>
      <c r="HU1523" s="726"/>
      <c r="HV1523" s="726"/>
      <c r="HW1523" s="726"/>
      <c r="HX1523" s="726"/>
      <c r="HY1523" s="726"/>
      <c r="HZ1523" s="726"/>
      <c r="IA1523" s="726"/>
      <c r="IB1523" s="726"/>
      <c r="IC1523" s="726"/>
      <c r="ID1523" s="726"/>
      <c r="IE1523" s="726"/>
      <c r="IF1523" s="726"/>
      <c r="IG1523" s="726"/>
      <c r="IH1523" s="726"/>
      <c r="II1523" s="726"/>
      <c r="IJ1523" s="726"/>
      <c r="IK1523" s="726"/>
      <c r="IL1523" s="726"/>
      <c r="IM1523" s="726"/>
      <c r="IN1523" s="726"/>
      <c r="IO1523" s="726"/>
      <c r="IP1523" s="726"/>
      <c r="IQ1523" s="726"/>
      <c r="IR1523" s="726"/>
      <c r="IS1523" s="726"/>
      <c r="IT1523" s="726"/>
      <c r="IU1523" s="726"/>
      <c r="IV1523" s="726"/>
    </row>
    <row r="1524" spans="1:256" s="708" customFormat="1" x14ac:dyDescent="0.3">
      <c r="A1524" s="802" t="s">
        <v>28</v>
      </c>
      <c r="B1524" s="803" t="s">
        <v>438</v>
      </c>
      <c r="C1524" s="704" t="s">
        <v>54</v>
      </c>
      <c r="D1524" s="704">
        <v>15</v>
      </c>
      <c r="E1524" s="707"/>
      <c r="F1524" s="706">
        <f>+E1524*D1524</f>
        <v>0</v>
      </c>
    </row>
    <row r="1525" spans="1:256" s="725" customFormat="1" x14ac:dyDescent="0.3">
      <c r="A1525" s="755"/>
      <c r="B1525" s="801"/>
      <c r="C1525" s="558"/>
      <c r="D1525" s="747"/>
      <c r="E1525" s="707"/>
      <c r="F1525" s="490"/>
      <c r="G1525" s="726"/>
      <c r="H1525" s="726"/>
      <c r="I1525" s="726"/>
      <c r="J1525" s="726"/>
      <c r="K1525" s="726"/>
      <c r="L1525" s="726"/>
      <c r="M1525" s="726"/>
      <c r="N1525" s="726"/>
      <c r="O1525" s="726"/>
      <c r="P1525" s="726"/>
      <c r="Q1525" s="726"/>
      <c r="R1525" s="726"/>
      <c r="S1525" s="726"/>
      <c r="T1525" s="726"/>
      <c r="U1525" s="726"/>
      <c r="V1525" s="726"/>
      <c r="W1525" s="726"/>
      <c r="X1525" s="726"/>
      <c r="Y1525" s="726"/>
      <c r="Z1525" s="726"/>
      <c r="AA1525" s="726"/>
      <c r="AB1525" s="726"/>
      <c r="AC1525" s="726"/>
      <c r="AD1525" s="726"/>
      <c r="AE1525" s="726"/>
      <c r="AF1525" s="726"/>
      <c r="AG1525" s="726"/>
      <c r="AH1525" s="726"/>
      <c r="AI1525" s="726"/>
      <c r="AJ1525" s="726"/>
      <c r="AK1525" s="726"/>
      <c r="AL1525" s="726"/>
      <c r="AM1525" s="726"/>
      <c r="AN1525" s="726"/>
      <c r="AO1525" s="726"/>
      <c r="AP1525" s="726"/>
      <c r="AQ1525" s="726"/>
      <c r="AR1525" s="726"/>
      <c r="AS1525" s="726"/>
      <c r="AT1525" s="726"/>
      <c r="AU1525" s="726"/>
      <c r="AV1525" s="726"/>
      <c r="AW1525" s="726"/>
      <c r="AX1525" s="726"/>
      <c r="AY1525" s="726"/>
      <c r="AZ1525" s="726"/>
      <c r="BA1525" s="726"/>
      <c r="BB1525" s="726"/>
      <c r="BC1525" s="726"/>
      <c r="BD1525" s="726"/>
      <c r="BE1525" s="726"/>
      <c r="BF1525" s="726"/>
      <c r="BG1525" s="726"/>
      <c r="BH1525" s="726"/>
      <c r="BI1525" s="726"/>
      <c r="BJ1525" s="726"/>
      <c r="BK1525" s="726"/>
      <c r="BL1525" s="726"/>
      <c r="BM1525" s="726"/>
      <c r="BN1525" s="726"/>
      <c r="BO1525" s="726"/>
      <c r="BP1525" s="726"/>
      <c r="BQ1525" s="726"/>
      <c r="BR1525" s="726"/>
      <c r="BS1525" s="726"/>
      <c r="BT1525" s="726"/>
      <c r="BU1525" s="726"/>
      <c r="BV1525" s="726"/>
      <c r="BW1525" s="726"/>
      <c r="BX1525" s="726"/>
      <c r="BY1525" s="726"/>
      <c r="BZ1525" s="726"/>
      <c r="CA1525" s="726"/>
      <c r="CB1525" s="726"/>
      <c r="CC1525" s="726"/>
      <c r="CD1525" s="726"/>
      <c r="CE1525" s="726"/>
      <c r="CF1525" s="726"/>
      <c r="CG1525" s="726"/>
      <c r="CH1525" s="726"/>
      <c r="CI1525" s="726"/>
      <c r="CJ1525" s="726"/>
      <c r="CK1525" s="726"/>
      <c r="CL1525" s="726"/>
      <c r="CM1525" s="726"/>
      <c r="CN1525" s="726"/>
      <c r="CO1525" s="726"/>
      <c r="CP1525" s="726"/>
      <c r="CQ1525" s="726"/>
      <c r="CR1525" s="726"/>
      <c r="CS1525" s="726"/>
      <c r="CT1525" s="726"/>
      <c r="CU1525" s="726"/>
      <c r="CV1525" s="726"/>
      <c r="CW1525" s="726"/>
      <c r="CX1525" s="726"/>
      <c r="CY1525" s="726"/>
      <c r="CZ1525" s="726"/>
      <c r="DA1525" s="726"/>
      <c r="DB1525" s="726"/>
      <c r="DC1525" s="726"/>
      <c r="DD1525" s="726"/>
      <c r="DE1525" s="726"/>
      <c r="DF1525" s="726"/>
      <c r="DG1525" s="726"/>
      <c r="DH1525" s="726"/>
      <c r="DI1525" s="726"/>
      <c r="DJ1525" s="726"/>
      <c r="DK1525" s="726"/>
      <c r="DL1525" s="726"/>
      <c r="DM1525" s="726"/>
      <c r="DN1525" s="726"/>
      <c r="DO1525" s="726"/>
      <c r="DP1525" s="726"/>
      <c r="DQ1525" s="726"/>
      <c r="DR1525" s="726"/>
      <c r="DS1525" s="726"/>
      <c r="DT1525" s="726"/>
      <c r="DU1525" s="726"/>
      <c r="DV1525" s="726"/>
      <c r="DW1525" s="726"/>
      <c r="DX1525" s="726"/>
      <c r="DY1525" s="726"/>
      <c r="DZ1525" s="726"/>
      <c r="EA1525" s="726"/>
      <c r="EB1525" s="726"/>
      <c r="EC1525" s="726"/>
      <c r="ED1525" s="726"/>
      <c r="EE1525" s="726"/>
      <c r="EF1525" s="726"/>
      <c r="EG1525" s="726"/>
      <c r="EH1525" s="726"/>
      <c r="EI1525" s="726"/>
      <c r="EJ1525" s="726"/>
      <c r="EK1525" s="726"/>
      <c r="EL1525" s="726"/>
      <c r="EM1525" s="726"/>
      <c r="EN1525" s="726"/>
      <c r="EO1525" s="726"/>
      <c r="EP1525" s="726"/>
      <c r="EQ1525" s="726"/>
      <c r="ER1525" s="726"/>
      <c r="ES1525" s="726"/>
      <c r="ET1525" s="726"/>
      <c r="EU1525" s="726"/>
      <c r="EV1525" s="726"/>
      <c r="EW1525" s="726"/>
      <c r="EX1525" s="726"/>
      <c r="EY1525" s="726"/>
      <c r="EZ1525" s="726"/>
      <c r="FA1525" s="726"/>
      <c r="FB1525" s="726"/>
      <c r="FC1525" s="726"/>
      <c r="FD1525" s="726"/>
      <c r="FE1525" s="726"/>
      <c r="FF1525" s="726"/>
      <c r="FG1525" s="726"/>
      <c r="FH1525" s="726"/>
      <c r="FI1525" s="726"/>
      <c r="FJ1525" s="726"/>
      <c r="FK1525" s="726"/>
      <c r="FL1525" s="726"/>
      <c r="FM1525" s="726"/>
      <c r="FN1525" s="726"/>
      <c r="FO1525" s="726"/>
      <c r="FP1525" s="726"/>
      <c r="FQ1525" s="726"/>
      <c r="FR1525" s="726"/>
      <c r="FS1525" s="726"/>
      <c r="FT1525" s="726"/>
      <c r="FU1525" s="726"/>
      <c r="FV1525" s="726"/>
      <c r="FW1525" s="726"/>
      <c r="FX1525" s="726"/>
      <c r="FY1525" s="726"/>
      <c r="FZ1525" s="726"/>
      <c r="GA1525" s="726"/>
      <c r="GB1525" s="726"/>
      <c r="GC1525" s="726"/>
      <c r="GD1525" s="726"/>
      <c r="GE1525" s="726"/>
      <c r="GF1525" s="726"/>
      <c r="GG1525" s="726"/>
      <c r="GH1525" s="726"/>
      <c r="GI1525" s="726"/>
      <c r="GJ1525" s="726"/>
      <c r="GK1525" s="726"/>
      <c r="GL1525" s="726"/>
      <c r="GM1525" s="726"/>
      <c r="GN1525" s="726"/>
      <c r="GO1525" s="726"/>
      <c r="GP1525" s="726"/>
      <c r="GQ1525" s="726"/>
      <c r="GR1525" s="726"/>
      <c r="GS1525" s="726"/>
      <c r="GT1525" s="726"/>
      <c r="GU1525" s="726"/>
      <c r="GV1525" s="726"/>
      <c r="GW1525" s="726"/>
      <c r="GX1525" s="726"/>
      <c r="GY1525" s="726"/>
      <c r="GZ1525" s="726"/>
      <c r="HA1525" s="726"/>
      <c r="HB1525" s="726"/>
      <c r="HC1525" s="726"/>
      <c r="HD1525" s="726"/>
      <c r="HE1525" s="726"/>
      <c r="HF1525" s="726"/>
      <c r="HG1525" s="726"/>
      <c r="HH1525" s="726"/>
      <c r="HI1525" s="726"/>
      <c r="HJ1525" s="726"/>
      <c r="HK1525" s="726"/>
      <c r="HL1525" s="726"/>
      <c r="HM1525" s="726"/>
      <c r="HN1525" s="726"/>
      <c r="HO1525" s="726"/>
      <c r="HP1525" s="726"/>
      <c r="HQ1525" s="726"/>
      <c r="HR1525" s="726"/>
      <c r="HS1525" s="726"/>
      <c r="HT1525" s="726"/>
      <c r="HU1525" s="726"/>
      <c r="HV1525" s="726"/>
      <c r="HW1525" s="726"/>
      <c r="HX1525" s="726"/>
      <c r="HY1525" s="726"/>
      <c r="HZ1525" s="726"/>
      <c r="IA1525" s="726"/>
      <c r="IB1525" s="726"/>
      <c r="IC1525" s="726"/>
      <c r="ID1525" s="726"/>
      <c r="IE1525" s="726"/>
      <c r="IF1525" s="726"/>
      <c r="IG1525" s="726"/>
      <c r="IH1525" s="726"/>
      <c r="II1525" s="726"/>
      <c r="IJ1525" s="726"/>
      <c r="IK1525" s="726"/>
      <c r="IL1525" s="726"/>
      <c r="IM1525" s="726"/>
      <c r="IN1525" s="726"/>
      <c r="IO1525" s="726"/>
      <c r="IP1525" s="726"/>
      <c r="IQ1525" s="726"/>
      <c r="IR1525" s="726"/>
      <c r="IS1525" s="726"/>
      <c r="IT1525" s="726"/>
      <c r="IU1525" s="726"/>
      <c r="IV1525" s="726"/>
    </row>
    <row r="1526" spans="1:256" s="708" customFormat="1" x14ac:dyDescent="0.3">
      <c r="A1526" s="802" t="s">
        <v>31</v>
      </c>
      <c r="B1526" s="803" t="s">
        <v>439</v>
      </c>
      <c r="C1526" s="704" t="s">
        <v>54</v>
      </c>
      <c r="D1526" s="704">
        <v>20</v>
      </c>
      <c r="E1526" s="707"/>
      <c r="F1526" s="706">
        <f>+E1526*D1526</f>
        <v>0</v>
      </c>
    </row>
    <row r="1527" spans="1:256" s="725" customFormat="1" x14ac:dyDescent="0.3">
      <c r="A1527" s="558"/>
      <c r="B1527" s="808"/>
      <c r="C1527" s="558"/>
      <c r="D1527" s="747"/>
      <c r="E1527" s="764"/>
      <c r="F1527" s="706"/>
      <c r="G1527" s="726"/>
      <c r="H1527" s="726"/>
      <c r="I1527" s="726"/>
      <c r="J1527" s="726"/>
      <c r="K1527" s="726"/>
      <c r="L1527" s="726"/>
      <c r="M1527" s="726"/>
      <c r="N1527" s="726"/>
      <c r="O1527" s="726"/>
      <c r="P1527" s="726"/>
      <c r="Q1527" s="726"/>
      <c r="R1527" s="726"/>
      <c r="S1527" s="726"/>
      <c r="T1527" s="726"/>
      <c r="U1527" s="726"/>
      <c r="V1527" s="726"/>
      <c r="W1527" s="726"/>
      <c r="X1527" s="726"/>
      <c r="Y1527" s="726"/>
      <c r="Z1527" s="726"/>
      <c r="AA1527" s="726"/>
      <c r="AB1527" s="726"/>
      <c r="AC1527" s="726"/>
      <c r="AD1527" s="726"/>
      <c r="AE1527" s="726"/>
      <c r="AF1527" s="726"/>
      <c r="AG1527" s="726"/>
      <c r="AH1527" s="726"/>
      <c r="AI1527" s="726"/>
      <c r="AJ1527" s="726"/>
      <c r="AK1527" s="726"/>
      <c r="AL1527" s="726"/>
      <c r="AM1527" s="726"/>
      <c r="AN1527" s="726"/>
      <c r="AO1527" s="726"/>
      <c r="AP1527" s="726"/>
      <c r="AQ1527" s="726"/>
      <c r="AR1527" s="726"/>
      <c r="AS1527" s="726"/>
      <c r="AT1527" s="726"/>
      <c r="AU1527" s="726"/>
      <c r="AV1527" s="726"/>
      <c r="AW1527" s="726"/>
      <c r="AX1527" s="726"/>
      <c r="AY1527" s="726"/>
      <c r="AZ1527" s="726"/>
      <c r="BA1527" s="726"/>
      <c r="BB1527" s="726"/>
      <c r="BC1527" s="726"/>
      <c r="BD1527" s="726"/>
      <c r="BE1527" s="726"/>
      <c r="BF1527" s="726"/>
      <c r="BG1527" s="726"/>
      <c r="BH1527" s="726"/>
      <c r="BI1527" s="726"/>
      <c r="BJ1527" s="726"/>
      <c r="BK1527" s="726"/>
      <c r="BL1527" s="726"/>
      <c r="BM1527" s="726"/>
      <c r="BN1527" s="726"/>
      <c r="BO1527" s="726"/>
      <c r="BP1527" s="726"/>
      <c r="BQ1527" s="726"/>
      <c r="BR1527" s="726"/>
      <c r="BS1527" s="726"/>
      <c r="BT1527" s="726"/>
      <c r="BU1527" s="726"/>
      <c r="BV1527" s="726"/>
      <c r="BW1527" s="726"/>
      <c r="BX1527" s="726"/>
      <c r="BY1527" s="726"/>
      <c r="BZ1527" s="726"/>
      <c r="CA1527" s="726"/>
      <c r="CB1527" s="726"/>
      <c r="CC1527" s="726"/>
      <c r="CD1527" s="726"/>
      <c r="CE1527" s="726"/>
      <c r="CF1527" s="726"/>
      <c r="CG1527" s="726"/>
      <c r="CH1527" s="726"/>
      <c r="CI1527" s="726"/>
      <c r="CJ1527" s="726"/>
      <c r="CK1527" s="726"/>
      <c r="CL1527" s="726"/>
      <c r="CM1527" s="726"/>
      <c r="CN1527" s="726"/>
      <c r="CO1527" s="726"/>
      <c r="CP1527" s="726"/>
      <c r="CQ1527" s="726"/>
      <c r="CR1527" s="726"/>
      <c r="CS1527" s="726"/>
      <c r="CT1527" s="726"/>
      <c r="CU1527" s="726"/>
      <c r="CV1527" s="726"/>
      <c r="CW1527" s="726"/>
      <c r="CX1527" s="726"/>
      <c r="CY1527" s="726"/>
      <c r="CZ1527" s="726"/>
      <c r="DA1527" s="726"/>
      <c r="DB1527" s="726"/>
      <c r="DC1527" s="726"/>
      <c r="DD1527" s="726"/>
      <c r="DE1527" s="726"/>
      <c r="DF1527" s="726"/>
      <c r="DG1527" s="726"/>
      <c r="DH1527" s="726"/>
      <c r="DI1527" s="726"/>
      <c r="DJ1527" s="726"/>
      <c r="DK1527" s="726"/>
      <c r="DL1527" s="726"/>
      <c r="DM1527" s="726"/>
      <c r="DN1527" s="726"/>
      <c r="DO1527" s="726"/>
      <c r="DP1527" s="726"/>
      <c r="DQ1527" s="726"/>
      <c r="DR1527" s="726"/>
      <c r="DS1527" s="726"/>
      <c r="DT1527" s="726"/>
      <c r="DU1527" s="726"/>
      <c r="DV1527" s="726"/>
      <c r="DW1527" s="726"/>
      <c r="DX1527" s="726"/>
      <c r="DY1527" s="726"/>
      <c r="DZ1527" s="726"/>
      <c r="EA1527" s="726"/>
      <c r="EB1527" s="726"/>
      <c r="EC1527" s="726"/>
      <c r="ED1527" s="726"/>
      <c r="EE1527" s="726"/>
      <c r="EF1527" s="726"/>
      <c r="EG1527" s="726"/>
      <c r="EH1527" s="726"/>
      <c r="EI1527" s="726"/>
      <c r="EJ1527" s="726"/>
      <c r="EK1527" s="726"/>
      <c r="EL1527" s="726"/>
      <c r="EM1527" s="726"/>
      <c r="EN1527" s="726"/>
      <c r="EO1527" s="726"/>
      <c r="EP1527" s="726"/>
      <c r="EQ1527" s="726"/>
      <c r="ER1527" s="726"/>
      <c r="ES1527" s="726"/>
      <c r="ET1527" s="726"/>
      <c r="EU1527" s="726"/>
      <c r="EV1527" s="726"/>
      <c r="EW1527" s="726"/>
      <c r="EX1527" s="726"/>
      <c r="EY1527" s="726"/>
      <c r="EZ1527" s="726"/>
      <c r="FA1527" s="726"/>
      <c r="FB1527" s="726"/>
      <c r="FC1527" s="726"/>
      <c r="FD1527" s="726"/>
      <c r="FE1527" s="726"/>
      <c r="FF1527" s="726"/>
      <c r="FG1527" s="726"/>
      <c r="FH1527" s="726"/>
      <c r="FI1527" s="726"/>
      <c r="FJ1527" s="726"/>
      <c r="FK1527" s="726"/>
      <c r="FL1527" s="726"/>
      <c r="FM1527" s="726"/>
      <c r="FN1527" s="726"/>
      <c r="FO1527" s="726"/>
      <c r="FP1527" s="726"/>
      <c r="FQ1527" s="726"/>
      <c r="FR1527" s="726"/>
      <c r="FS1527" s="726"/>
      <c r="FT1527" s="726"/>
      <c r="FU1527" s="726"/>
      <c r="FV1527" s="726"/>
      <c r="FW1527" s="726"/>
      <c r="FX1527" s="726"/>
      <c r="FY1527" s="726"/>
      <c r="FZ1527" s="726"/>
      <c r="GA1527" s="726"/>
      <c r="GB1527" s="726"/>
      <c r="GC1527" s="726"/>
      <c r="GD1527" s="726"/>
      <c r="GE1527" s="726"/>
      <c r="GF1527" s="726"/>
      <c r="GG1527" s="726"/>
      <c r="GH1527" s="726"/>
      <c r="GI1527" s="726"/>
      <c r="GJ1527" s="726"/>
      <c r="GK1527" s="726"/>
      <c r="GL1527" s="726"/>
      <c r="GM1527" s="726"/>
      <c r="GN1527" s="726"/>
      <c r="GO1527" s="726"/>
      <c r="GP1527" s="726"/>
      <c r="GQ1527" s="726"/>
      <c r="GR1527" s="726"/>
      <c r="GS1527" s="726"/>
      <c r="GT1527" s="726"/>
      <c r="GU1527" s="726"/>
      <c r="GV1527" s="726"/>
      <c r="GW1527" s="726"/>
      <c r="GX1527" s="726"/>
      <c r="GY1527" s="726"/>
      <c r="GZ1527" s="726"/>
      <c r="HA1527" s="726"/>
      <c r="HB1527" s="726"/>
      <c r="HC1527" s="726"/>
      <c r="HD1527" s="726"/>
      <c r="HE1527" s="726"/>
      <c r="HF1527" s="726"/>
      <c r="HG1527" s="726"/>
      <c r="HH1527" s="726"/>
      <c r="HI1527" s="726"/>
      <c r="HJ1527" s="726"/>
      <c r="HK1527" s="726"/>
      <c r="HL1527" s="726"/>
      <c r="HM1527" s="726"/>
      <c r="HN1527" s="726"/>
      <c r="HO1527" s="726"/>
      <c r="HP1527" s="726"/>
      <c r="HQ1527" s="726"/>
      <c r="HR1527" s="726"/>
      <c r="HS1527" s="726"/>
      <c r="HT1527" s="726"/>
      <c r="HU1527" s="726"/>
      <c r="HV1527" s="726"/>
      <c r="HW1527" s="726"/>
      <c r="HX1527" s="726"/>
      <c r="HY1527" s="726"/>
      <c r="HZ1527" s="726"/>
      <c r="IA1527" s="726"/>
      <c r="IB1527" s="726"/>
      <c r="IC1527" s="726"/>
      <c r="ID1527" s="726"/>
      <c r="IE1527" s="726"/>
      <c r="IF1527" s="726"/>
      <c r="IG1527" s="726"/>
      <c r="IH1527" s="726"/>
      <c r="II1527" s="726"/>
      <c r="IJ1527" s="726"/>
      <c r="IK1527" s="726"/>
      <c r="IL1527" s="726"/>
      <c r="IM1527" s="726"/>
      <c r="IN1527" s="726"/>
      <c r="IO1527" s="726"/>
      <c r="IP1527" s="726"/>
      <c r="IQ1527" s="726"/>
      <c r="IR1527" s="726"/>
      <c r="IS1527" s="726"/>
      <c r="IT1527" s="726"/>
      <c r="IU1527" s="726"/>
      <c r="IV1527" s="726"/>
    </row>
    <row r="1528" spans="1:256" s="725" customFormat="1" x14ac:dyDescent="0.3">
      <c r="A1528" s="558"/>
      <c r="B1528" s="808"/>
      <c r="C1528" s="558"/>
      <c r="D1528" s="747"/>
      <c r="E1528" s="764"/>
      <c r="F1528" s="810"/>
      <c r="G1528" s="726"/>
      <c r="H1528" s="726"/>
      <c r="I1528" s="726"/>
      <c r="J1528" s="726"/>
      <c r="K1528" s="726"/>
      <c r="L1528" s="726"/>
      <c r="M1528" s="726"/>
      <c r="N1528" s="726"/>
      <c r="O1528" s="726"/>
      <c r="P1528" s="726"/>
      <c r="Q1528" s="726"/>
      <c r="R1528" s="726"/>
      <c r="S1528" s="726"/>
      <c r="T1528" s="726"/>
      <c r="U1528" s="726"/>
      <c r="V1528" s="726"/>
      <c r="W1528" s="726"/>
      <c r="X1528" s="726"/>
      <c r="Y1528" s="726"/>
      <c r="Z1528" s="726"/>
      <c r="AA1528" s="726"/>
      <c r="AB1528" s="726"/>
      <c r="AC1528" s="726"/>
      <c r="AD1528" s="726"/>
      <c r="AE1528" s="726"/>
      <c r="AF1528" s="726"/>
      <c r="AG1528" s="726"/>
      <c r="AH1528" s="726"/>
      <c r="AI1528" s="726"/>
      <c r="AJ1528" s="726"/>
      <c r="AK1528" s="726"/>
      <c r="AL1528" s="726"/>
      <c r="AM1528" s="726"/>
      <c r="AN1528" s="726"/>
      <c r="AO1528" s="726"/>
      <c r="AP1528" s="726"/>
      <c r="AQ1528" s="726"/>
      <c r="AR1528" s="726"/>
      <c r="AS1528" s="726"/>
      <c r="AT1528" s="726"/>
      <c r="AU1528" s="726"/>
      <c r="AV1528" s="726"/>
      <c r="AW1528" s="726"/>
      <c r="AX1528" s="726"/>
      <c r="AY1528" s="726"/>
      <c r="AZ1528" s="726"/>
      <c r="BA1528" s="726"/>
      <c r="BB1528" s="726"/>
      <c r="BC1528" s="726"/>
      <c r="BD1528" s="726"/>
      <c r="BE1528" s="726"/>
      <c r="BF1528" s="726"/>
      <c r="BG1528" s="726"/>
      <c r="BH1528" s="726"/>
      <c r="BI1528" s="726"/>
      <c r="BJ1528" s="726"/>
      <c r="BK1528" s="726"/>
      <c r="BL1528" s="726"/>
      <c r="BM1528" s="726"/>
      <c r="BN1528" s="726"/>
      <c r="BO1528" s="726"/>
      <c r="BP1528" s="726"/>
      <c r="BQ1528" s="726"/>
      <c r="BR1528" s="726"/>
      <c r="BS1528" s="726"/>
      <c r="BT1528" s="726"/>
      <c r="BU1528" s="726"/>
      <c r="BV1528" s="726"/>
      <c r="BW1528" s="726"/>
      <c r="BX1528" s="726"/>
      <c r="BY1528" s="726"/>
      <c r="BZ1528" s="726"/>
      <c r="CA1528" s="726"/>
      <c r="CB1528" s="726"/>
      <c r="CC1528" s="726"/>
      <c r="CD1528" s="726"/>
      <c r="CE1528" s="726"/>
      <c r="CF1528" s="726"/>
      <c r="CG1528" s="726"/>
      <c r="CH1528" s="726"/>
      <c r="CI1528" s="726"/>
      <c r="CJ1528" s="726"/>
      <c r="CK1528" s="726"/>
      <c r="CL1528" s="726"/>
      <c r="CM1528" s="726"/>
      <c r="CN1528" s="726"/>
      <c r="CO1528" s="726"/>
      <c r="CP1528" s="726"/>
      <c r="CQ1528" s="726"/>
      <c r="CR1528" s="726"/>
      <c r="CS1528" s="726"/>
      <c r="CT1528" s="726"/>
      <c r="CU1528" s="726"/>
      <c r="CV1528" s="726"/>
      <c r="CW1528" s="726"/>
      <c r="CX1528" s="726"/>
      <c r="CY1528" s="726"/>
      <c r="CZ1528" s="726"/>
      <c r="DA1528" s="726"/>
      <c r="DB1528" s="726"/>
      <c r="DC1528" s="726"/>
      <c r="DD1528" s="726"/>
      <c r="DE1528" s="726"/>
      <c r="DF1528" s="726"/>
      <c r="DG1528" s="726"/>
      <c r="DH1528" s="726"/>
      <c r="DI1528" s="726"/>
      <c r="DJ1528" s="726"/>
      <c r="DK1528" s="726"/>
      <c r="DL1528" s="726"/>
      <c r="DM1528" s="726"/>
      <c r="DN1528" s="726"/>
      <c r="DO1528" s="726"/>
      <c r="DP1528" s="726"/>
      <c r="DQ1528" s="726"/>
      <c r="DR1528" s="726"/>
      <c r="DS1528" s="726"/>
      <c r="DT1528" s="726"/>
      <c r="DU1528" s="726"/>
      <c r="DV1528" s="726"/>
      <c r="DW1528" s="726"/>
      <c r="DX1528" s="726"/>
      <c r="DY1528" s="726"/>
      <c r="DZ1528" s="726"/>
      <c r="EA1528" s="726"/>
      <c r="EB1528" s="726"/>
      <c r="EC1528" s="726"/>
      <c r="ED1528" s="726"/>
      <c r="EE1528" s="726"/>
      <c r="EF1528" s="726"/>
      <c r="EG1528" s="726"/>
      <c r="EH1528" s="726"/>
      <c r="EI1528" s="726"/>
      <c r="EJ1528" s="726"/>
      <c r="EK1528" s="726"/>
      <c r="EL1528" s="726"/>
      <c r="EM1528" s="726"/>
      <c r="EN1528" s="726"/>
      <c r="EO1528" s="726"/>
      <c r="EP1528" s="726"/>
      <c r="EQ1528" s="726"/>
      <c r="ER1528" s="726"/>
      <c r="ES1528" s="726"/>
      <c r="ET1528" s="726"/>
      <c r="EU1528" s="726"/>
      <c r="EV1528" s="726"/>
      <c r="EW1528" s="726"/>
      <c r="EX1528" s="726"/>
      <c r="EY1528" s="726"/>
      <c r="EZ1528" s="726"/>
      <c r="FA1528" s="726"/>
      <c r="FB1528" s="726"/>
      <c r="FC1528" s="726"/>
      <c r="FD1528" s="726"/>
      <c r="FE1528" s="726"/>
      <c r="FF1528" s="726"/>
      <c r="FG1528" s="726"/>
      <c r="FH1528" s="726"/>
      <c r="FI1528" s="726"/>
      <c r="FJ1528" s="726"/>
      <c r="FK1528" s="726"/>
      <c r="FL1528" s="726"/>
      <c r="FM1528" s="726"/>
      <c r="FN1528" s="726"/>
      <c r="FO1528" s="726"/>
      <c r="FP1528" s="726"/>
      <c r="FQ1528" s="726"/>
      <c r="FR1528" s="726"/>
      <c r="FS1528" s="726"/>
      <c r="FT1528" s="726"/>
      <c r="FU1528" s="726"/>
      <c r="FV1528" s="726"/>
      <c r="FW1528" s="726"/>
      <c r="FX1528" s="726"/>
      <c r="FY1528" s="726"/>
      <c r="FZ1528" s="726"/>
      <c r="GA1528" s="726"/>
      <c r="GB1528" s="726"/>
      <c r="GC1528" s="726"/>
      <c r="GD1528" s="726"/>
      <c r="GE1528" s="726"/>
      <c r="GF1528" s="726"/>
      <c r="GG1528" s="726"/>
      <c r="GH1528" s="726"/>
      <c r="GI1528" s="726"/>
      <c r="GJ1528" s="726"/>
      <c r="GK1528" s="726"/>
      <c r="GL1528" s="726"/>
      <c r="GM1528" s="726"/>
      <c r="GN1528" s="726"/>
      <c r="GO1528" s="726"/>
      <c r="GP1528" s="726"/>
      <c r="GQ1528" s="726"/>
      <c r="GR1528" s="726"/>
      <c r="GS1528" s="726"/>
      <c r="GT1528" s="726"/>
      <c r="GU1528" s="726"/>
      <c r="GV1528" s="726"/>
      <c r="GW1528" s="726"/>
      <c r="GX1528" s="726"/>
      <c r="GY1528" s="726"/>
      <c r="GZ1528" s="726"/>
      <c r="HA1528" s="726"/>
      <c r="HB1528" s="726"/>
      <c r="HC1528" s="726"/>
      <c r="HD1528" s="726"/>
      <c r="HE1528" s="726"/>
      <c r="HF1528" s="726"/>
      <c r="HG1528" s="726"/>
      <c r="HH1528" s="726"/>
      <c r="HI1528" s="726"/>
      <c r="HJ1528" s="726"/>
      <c r="HK1528" s="726"/>
      <c r="HL1528" s="726"/>
      <c r="HM1528" s="726"/>
      <c r="HN1528" s="726"/>
      <c r="HO1528" s="726"/>
      <c r="HP1528" s="726"/>
      <c r="HQ1528" s="726"/>
      <c r="HR1528" s="726"/>
      <c r="HS1528" s="726"/>
      <c r="HT1528" s="726"/>
      <c r="HU1528" s="726"/>
      <c r="HV1528" s="726"/>
      <c r="HW1528" s="726"/>
      <c r="HX1528" s="726"/>
      <c r="HY1528" s="726"/>
      <c r="HZ1528" s="726"/>
      <c r="IA1528" s="726"/>
      <c r="IB1528" s="726"/>
      <c r="IC1528" s="726"/>
      <c r="ID1528" s="726"/>
      <c r="IE1528" s="726"/>
      <c r="IF1528" s="726"/>
      <c r="IG1528" s="726"/>
      <c r="IH1528" s="726"/>
      <c r="II1528" s="726"/>
      <c r="IJ1528" s="726"/>
      <c r="IK1528" s="726"/>
      <c r="IL1528" s="726"/>
      <c r="IM1528" s="726"/>
      <c r="IN1528" s="726"/>
      <c r="IO1528" s="726"/>
      <c r="IP1528" s="726"/>
      <c r="IQ1528" s="726"/>
      <c r="IR1528" s="726"/>
      <c r="IS1528" s="726"/>
      <c r="IT1528" s="726"/>
      <c r="IU1528" s="726"/>
      <c r="IV1528" s="726"/>
    </row>
    <row r="1529" spans="1:256" s="725" customFormat="1" x14ac:dyDescent="0.3">
      <c r="A1529" s="558"/>
      <c r="B1529" s="808"/>
      <c r="C1529" s="558"/>
      <c r="D1529" s="747"/>
      <c r="E1529" s="764"/>
      <c r="F1529" s="706">
        <f>SUM(F1503:F1526)</f>
        <v>0</v>
      </c>
      <c r="G1529" s="726"/>
      <c r="H1529" s="726"/>
      <c r="I1529" s="726"/>
      <c r="J1529" s="726"/>
      <c r="K1529" s="726"/>
      <c r="L1529" s="726"/>
      <c r="M1529" s="726"/>
      <c r="N1529" s="726"/>
      <c r="O1529" s="726"/>
      <c r="P1529" s="726"/>
      <c r="Q1529" s="726"/>
      <c r="R1529" s="726"/>
      <c r="S1529" s="726"/>
      <c r="T1529" s="726"/>
      <c r="U1529" s="726"/>
      <c r="V1529" s="726"/>
      <c r="W1529" s="726"/>
      <c r="X1529" s="726"/>
      <c r="Y1529" s="726"/>
      <c r="Z1529" s="726"/>
      <c r="AA1529" s="726"/>
      <c r="AB1529" s="726"/>
      <c r="AC1529" s="726"/>
      <c r="AD1529" s="726"/>
      <c r="AE1529" s="726"/>
      <c r="AF1529" s="726"/>
      <c r="AG1529" s="726"/>
      <c r="AH1529" s="726"/>
      <c r="AI1529" s="726"/>
      <c r="AJ1529" s="726"/>
      <c r="AK1529" s="726"/>
      <c r="AL1529" s="726"/>
      <c r="AM1529" s="726"/>
      <c r="AN1529" s="726"/>
      <c r="AO1529" s="726"/>
      <c r="AP1529" s="726"/>
      <c r="AQ1529" s="726"/>
      <c r="AR1529" s="726"/>
      <c r="AS1529" s="726"/>
      <c r="AT1529" s="726"/>
      <c r="AU1529" s="726"/>
      <c r="AV1529" s="726"/>
      <c r="AW1529" s="726"/>
      <c r="AX1529" s="726"/>
      <c r="AY1529" s="726"/>
      <c r="AZ1529" s="726"/>
      <c r="BA1529" s="726"/>
      <c r="BB1529" s="726"/>
      <c r="BC1529" s="726"/>
      <c r="BD1529" s="726"/>
      <c r="BE1529" s="726"/>
      <c r="BF1529" s="726"/>
      <c r="BG1529" s="726"/>
      <c r="BH1529" s="726"/>
      <c r="BI1529" s="726"/>
      <c r="BJ1529" s="726"/>
      <c r="BK1529" s="726"/>
      <c r="BL1529" s="726"/>
      <c r="BM1529" s="726"/>
      <c r="BN1529" s="726"/>
      <c r="BO1529" s="726"/>
      <c r="BP1529" s="726"/>
      <c r="BQ1529" s="726"/>
      <c r="BR1529" s="726"/>
      <c r="BS1529" s="726"/>
      <c r="BT1529" s="726"/>
      <c r="BU1529" s="726"/>
      <c r="BV1529" s="726"/>
      <c r="BW1529" s="726"/>
      <c r="BX1529" s="726"/>
      <c r="BY1529" s="726"/>
      <c r="BZ1529" s="726"/>
      <c r="CA1529" s="726"/>
      <c r="CB1529" s="726"/>
      <c r="CC1529" s="726"/>
      <c r="CD1529" s="726"/>
      <c r="CE1529" s="726"/>
      <c r="CF1529" s="726"/>
      <c r="CG1529" s="726"/>
      <c r="CH1529" s="726"/>
      <c r="CI1529" s="726"/>
      <c r="CJ1529" s="726"/>
      <c r="CK1529" s="726"/>
      <c r="CL1529" s="726"/>
      <c r="CM1529" s="726"/>
      <c r="CN1529" s="726"/>
      <c r="CO1529" s="726"/>
      <c r="CP1529" s="726"/>
      <c r="CQ1529" s="726"/>
      <c r="CR1529" s="726"/>
      <c r="CS1529" s="726"/>
      <c r="CT1529" s="726"/>
      <c r="CU1529" s="726"/>
      <c r="CV1529" s="726"/>
      <c r="CW1529" s="726"/>
      <c r="CX1529" s="726"/>
      <c r="CY1529" s="726"/>
      <c r="CZ1529" s="726"/>
      <c r="DA1529" s="726"/>
      <c r="DB1529" s="726"/>
      <c r="DC1529" s="726"/>
      <c r="DD1529" s="726"/>
      <c r="DE1529" s="726"/>
      <c r="DF1529" s="726"/>
      <c r="DG1529" s="726"/>
      <c r="DH1529" s="726"/>
      <c r="DI1529" s="726"/>
      <c r="DJ1529" s="726"/>
      <c r="DK1529" s="726"/>
      <c r="DL1529" s="726"/>
      <c r="DM1529" s="726"/>
      <c r="DN1529" s="726"/>
      <c r="DO1529" s="726"/>
      <c r="DP1529" s="726"/>
      <c r="DQ1529" s="726"/>
      <c r="DR1529" s="726"/>
      <c r="DS1529" s="726"/>
      <c r="DT1529" s="726"/>
      <c r="DU1529" s="726"/>
      <c r="DV1529" s="726"/>
      <c r="DW1529" s="726"/>
      <c r="DX1529" s="726"/>
      <c r="DY1529" s="726"/>
      <c r="DZ1529" s="726"/>
      <c r="EA1529" s="726"/>
      <c r="EB1529" s="726"/>
      <c r="EC1529" s="726"/>
      <c r="ED1529" s="726"/>
      <c r="EE1529" s="726"/>
      <c r="EF1529" s="726"/>
      <c r="EG1529" s="726"/>
      <c r="EH1529" s="726"/>
      <c r="EI1529" s="726"/>
      <c r="EJ1529" s="726"/>
      <c r="EK1529" s="726"/>
      <c r="EL1529" s="726"/>
      <c r="EM1529" s="726"/>
      <c r="EN1529" s="726"/>
      <c r="EO1529" s="726"/>
      <c r="EP1529" s="726"/>
      <c r="EQ1529" s="726"/>
      <c r="ER1529" s="726"/>
      <c r="ES1529" s="726"/>
      <c r="ET1529" s="726"/>
      <c r="EU1529" s="726"/>
      <c r="EV1529" s="726"/>
      <c r="EW1529" s="726"/>
      <c r="EX1529" s="726"/>
      <c r="EY1529" s="726"/>
      <c r="EZ1529" s="726"/>
      <c r="FA1529" s="726"/>
      <c r="FB1529" s="726"/>
      <c r="FC1529" s="726"/>
      <c r="FD1529" s="726"/>
      <c r="FE1529" s="726"/>
      <c r="FF1529" s="726"/>
      <c r="FG1529" s="726"/>
      <c r="FH1529" s="726"/>
      <c r="FI1529" s="726"/>
      <c r="FJ1529" s="726"/>
      <c r="FK1529" s="726"/>
      <c r="FL1529" s="726"/>
      <c r="FM1529" s="726"/>
      <c r="FN1529" s="726"/>
      <c r="FO1529" s="726"/>
      <c r="FP1529" s="726"/>
      <c r="FQ1529" s="726"/>
      <c r="FR1529" s="726"/>
      <c r="FS1529" s="726"/>
      <c r="FT1529" s="726"/>
      <c r="FU1529" s="726"/>
      <c r="FV1529" s="726"/>
      <c r="FW1529" s="726"/>
      <c r="FX1529" s="726"/>
      <c r="FY1529" s="726"/>
      <c r="FZ1529" s="726"/>
      <c r="GA1529" s="726"/>
      <c r="GB1529" s="726"/>
      <c r="GC1529" s="726"/>
      <c r="GD1529" s="726"/>
      <c r="GE1529" s="726"/>
      <c r="GF1529" s="726"/>
      <c r="GG1529" s="726"/>
      <c r="GH1529" s="726"/>
      <c r="GI1529" s="726"/>
      <c r="GJ1529" s="726"/>
      <c r="GK1529" s="726"/>
      <c r="GL1529" s="726"/>
      <c r="GM1529" s="726"/>
      <c r="GN1529" s="726"/>
      <c r="GO1529" s="726"/>
      <c r="GP1529" s="726"/>
      <c r="GQ1529" s="726"/>
      <c r="GR1529" s="726"/>
      <c r="GS1529" s="726"/>
      <c r="GT1529" s="726"/>
      <c r="GU1529" s="726"/>
      <c r="GV1529" s="726"/>
      <c r="GW1529" s="726"/>
      <c r="GX1529" s="726"/>
      <c r="GY1529" s="726"/>
      <c r="GZ1529" s="726"/>
      <c r="HA1529" s="726"/>
      <c r="HB1529" s="726"/>
      <c r="HC1529" s="726"/>
      <c r="HD1529" s="726"/>
      <c r="HE1529" s="726"/>
      <c r="HF1529" s="726"/>
      <c r="HG1529" s="726"/>
      <c r="HH1529" s="726"/>
      <c r="HI1529" s="726"/>
      <c r="HJ1529" s="726"/>
      <c r="HK1529" s="726"/>
      <c r="HL1529" s="726"/>
      <c r="HM1529" s="726"/>
      <c r="HN1529" s="726"/>
      <c r="HO1529" s="726"/>
      <c r="HP1529" s="726"/>
      <c r="HQ1529" s="726"/>
      <c r="HR1529" s="726"/>
      <c r="HS1529" s="726"/>
      <c r="HT1529" s="726"/>
      <c r="HU1529" s="726"/>
      <c r="HV1529" s="726"/>
      <c r="HW1529" s="726"/>
      <c r="HX1529" s="726"/>
      <c r="HY1529" s="726"/>
      <c r="HZ1529" s="726"/>
      <c r="IA1529" s="726"/>
      <c r="IB1529" s="726"/>
      <c r="IC1529" s="726"/>
      <c r="ID1529" s="726"/>
      <c r="IE1529" s="726"/>
      <c r="IF1529" s="726"/>
      <c r="IG1529" s="726"/>
      <c r="IH1529" s="726"/>
      <c r="II1529" s="726"/>
      <c r="IJ1529" s="726"/>
      <c r="IK1529" s="726"/>
      <c r="IL1529" s="726"/>
      <c r="IM1529" s="726"/>
      <c r="IN1529" s="726"/>
      <c r="IO1529" s="726"/>
      <c r="IP1529" s="726"/>
      <c r="IQ1529" s="726"/>
      <c r="IR1529" s="726"/>
      <c r="IS1529" s="726"/>
      <c r="IT1529" s="726"/>
      <c r="IU1529" s="726"/>
      <c r="IV1529" s="726"/>
    </row>
    <row r="1530" spans="1:256" s="725" customFormat="1" x14ac:dyDescent="0.3">
      <c r="A1530" s="558"/>
      <c r="B1530" s="808"/>
      <c r="C1530" s="558"/>
      <c r="D1530" s="747"/>
      <c r="E1530" s="764"/>
      <c r="F1530" s="811"/>
      <c r="G1530" s="726"/>
      <c r="H1530" s="726"/>
      <c r="I1530" s="726"/>
      <c r="J1530" s="726"/>
      <c r="K1530" s="726"/>
      <c r="L1530" s="726"/>
      <c r="M1530" s="726"/>
      <c r="N1530" s="726"/>
      <c r="O1530" s="726"/>
      <c r="P1530" s="726"/>
      <c r="Q1530" s="726"/>
      <c r="R1530" s="726"/>
      <c r="S1530" s="726"/>
      <c r="T1530" s="726"/>
      <c r="U1530" s="726"/>
      <c r="V1530" s="726"/>
      <c r="W1530" s="726"/>
      <c r="X1530" s="726"/>
      <c r="Y1530" s="726"/>
      <c r="Z1530" s="726"/>
      <c r="AA1530" s="726"/>
      <c r="AB1530" s="726"/>
      <c r="AC1530" s="726"/>
      <c r="AD1530" s="726"/>
      <c r="AE1530" s="726"/>
      <c r="AF1530" s="726"/>
      <c r="AG1530" s="726"/>
      <c r="AH1530" s="726"/>
      <c r="AI1530" s="726"/>
      <c r="AJ1530" s="726"/>
      <c r="AK1530" s="726"/>
      <c r="AL1530" s="726"/>
      <c r="AM1530" s="726"/>
      <c r="AN1530" s="726"/>
      <c r="AO1530" s="726"/>
      <c r="AP1530" s="726"/>
      <c r="AQ1530" s="726"/>
      <c r="AR1530" s="726"/>
      <c r="AS1530" s="726"/>
      <c r="AT1530" s="726"/>
      <c r="AU1530" s="726"/>
      <c r="AV1530" s="726"/>
      <c r="AW1530" s="726"/>
      <c r="AX1530" s="726"/>
      <c r="AY1530" s="726"/>
      <c r="AZ1530" s="726"/>
      <c r="BA1530" s="726"/>
      <c r="BB1530" s="726"/>
      <c r="BC1530" s="726"/>
      <c r="BD1530" s="726"/>
      <c r="BE1530" s="726"/>
      <c r="BF1530" s="726"/>
      <c r="BG1530" s="726"/>
      <c r="BH1530" s="726"/>
      <c r="BI1530" s="726"/>
      <c r="BJ1530" s="726"/>
      <c r="BK1530" s="726"/>
      <c r="BL1530" s="726"/>
      <c r="BM1530" s="726"/>
      <c r="BN1530" s="726"/>
      <c r="BO1530" s="726"/>
      <c r="BP1530" s="726"/>
      <c r="BQ1530" s="726"/>
      <c r="BR1530" s="726"/>
      <c r="BS1530" s="726"/>
      <c r="BT1530" s="726"/>
      <c r="BU1530" s="726"/>
      <c r="BV1530" s="726"/>
      <c r="BW1530" s="726"/>
      <c r="BX1530" s="726"/>
      <c r="BY1530" s="726"/>
      <c r="BZ1530" s="726"/>
      <c r="CA1530" s="726"/>
      <c r="CB1530" s="726"/>
      <c r="CC1530" s="726"/>
      <c r="CD1530" s="726"/>
      <c r="CE1530" s="726"/>
      <c r="CF1530" s="726"/>
      <c r="CG1530" s="726"/>
      <c r="CH1530" s="726"/>
      <c r="CI1530" s="726"/>
      <c r="CJ1530" s="726"/>
      <c r="CK1530" s="726"/>
      <c r="CL1530" s="726"/>
      <c r="CM1530" s="726"/>
      <c r="CN1530" s="726"/>
      <c r="CO1530" s="726"/>
      <c r="CP1530" s="726"/>
      <c r="CQ1530" s="726"/>
      <c r="CR1530" s="726"/>
      <c r="CS1530" s="726"/>
      <c r="CT1530" s="726"/>
      <c r="CU1530" s="726"/>
      <c r="CV1530" s="726"/>
      <c r="CW1530" s="726"/>
      <c r="CX1530" s="726"/>
      <c r="CY1530" s="726"/>
      <c r="CZ1530" s="726"/>
      <c r="DA1530" s="726"/>
      <c r="DB1530" s="726"/>
      <c r="DC1530" s="726"/>
      <c r="DD1530" s="726"/>
      <c r="DE1530" s="726"/>
      <c r="DF1530" s="726"/>
      <c r="DG1530" s="726"/>
      <c r="DH1530" s="726"/>
      <c r="DI1530" s="726"/>
      <c r="DJ1530" s="726"/>
      <c r="DK1530" s="726"/>
      <c r="DL1530" s="726"/>
      <c r="DM1530" s="726"/>
      <c r="DN1530" s="726"/>
      <c r="DO1530" s="726"/>
      <c r="DP1530" s="726"/>
      <c r="DQ1530" s="726"/>
      <c r="DR1530" s="726"/>
      <c r="DS1530" s="726"/>
      <c r="DT1530" s="726"/>
      <c r="DU1530" s="726"/>
      <c r="DV1530" s="726"/>
      <c r="DW1530" s="726"/>
      <c r="DX1530" s="726"/>
      <c r="DY1530" s="726"/>
      <c r="DZ1530" s="726"/>
      <c r="EA1530" s="726"/>
      <c r="EB1530" s="726"/>
      <c r="EC1530" s="726"/>
      <c r="ED1530" s="726"/>
      <c r="EE1530" s="726"/>
      <c r="EF1530" s="726"/>
      <c r="EG1530" s="726"/>
      <c r="EH1530" s="726"/>
      <c r="EI1530" s="726"/>
      <c r="EJ1530" s="726"/>
      <c r="EK1530" s="726"/>
      <c r="EL1530" s="726"/>
      <c r="EM1530" s="726"/>
      <c r="EN1530" s="726"/>
      <c r="EO1530" s="726"/>
      <c r="EP1530" s="726"/>
      <c r="EQ1530" s="726"/>
      <c r="ER1530" s="726"/>
      <c r="ES1530" s="726"/>
      <c r="ET1530" s="726"/>
      <c r="EU1530" s="726"/>
      <c r="EV1530" s="726"/>
      <c r="EW1530" s="726"/>
      <c r="EX1530" s="726"/>
      <c r="EY1530" s="726"/>
      <c r="EZ1530" s="726"/>
      <c r="FA1530" s="726"/>
      <c r="FB1530" s="726"/>
      <c r="FC1530" s="726"/>
      <c r="FD1530" s="726"/>
      <c r="FE1530" s="726"/>
      <c r="FF1530" s="726"/>
      <c r="FG1530" s="726"/>
      <c r="FH1530" s="726"/>
      <c r="FI1530" s="726"/>
      <c r="FJ1530" s="726"/>
      <c r="FK1530" s="726"/>
      <c r="FL1530" s="726"/>
      <c r="FM1530" s="726"/>
      <c r="FN1530" s="726"/>
      <c r="FO1530" s="726"/>
      <c r="FP1530" s="726"/>
      <c r="FQ1530" s="726"/>
      <c r="FR1530" s="726"/>
      <c r="FS1530" s="726"/>
      <c r="FT1530" s="726"/>
      <c r="FU1530" s="726"/>
      <c r="FV1530" s="726"/>
      <c r="FW1530" s="726"/>
      <c r="FX1530" s="726"/>
      <c r="FY1530" s="726"/>
      <c r="FZ1530" s="726"/>
      <c r="GA1530" s="726"/>
      <c r="GB1530" s="726"/>
      <c r="GC1530" s="726"/>
      <c r="GD1530" s="726"/>
      <c r="GE1530" s="726"/>
      <c r="GF1530" s="726"/>
      <c r="GG1530" s="726"/>
      <c r="GH1530" s="726"/>
      <c r="GI1530" s="726"/>
      <c r="GJ1530" s="726"/>
      <c r="GK1530" s="726"/>
      <c r="GL1530" s="726"/>
      <c r="GM1530" s="726"/>
      <c r="GN1530" s="726"/>
      <c r="GO1530" s="726"/>
      <c r="GP1530" s="726"/>
      <c r="GQ1530" s="726"/>
      <c r="GR1530" s="726"/>
      <c r="GS1530" s="726"/>
      <c r="GT1530" s="726"/>
      <c r="GU1530" s="726"/>
      <c r="GV1530" s="726"/>
      <c r="GW1530" s="726"/>
      <c r="GX1530" s="726"/>
      <c r="GY1530" s="726"/>
      <c r="GZ1530" s="726"/>
      <c r="HA1530" s="726"/>
      <c r="HB1530" s="726"/>
      <c r="HC1530" s="726"/>
      <c r="HD1530" s="726"/>
      <c r="HE1530" s="726"/>
      <c r="HF1530" s="726"/>
      <c r="HG1530" s="726"/>
      <c r="HH1530" s="726"/>
      <c r="HI1530" s="726"/>
      <c r="HJ1530" s="726"/>
      <c r="HK1530" s="726"/>
      <c r="HL1530" s="726"/>
      <c r="HM1530" s="726"/>
      <c r="HN1530" s="726"/>
      <c r="HO1530" s="726"/>
      <c r="HP1530" s="726"/>
      <c r="HQ1530" s="726"/>
      <c r="HR1530" s="726"/>
      <c r="HS1530" s="726"/>
      <c r="HT1530" s="726"/>
      <c r="HU1530" s="726"/>
      <c r="HV1530" s="726"/>
      <c r="HW1530" s="726"/>
      <c r="HX1530" s="726"/>
      <c r="HY1530" s="726"/>
      <c r="HZ1530" s="726"/>
      <c r="IA1530" s="726"/>
      <c r="IB1530" s="726"/>
      <c r="IC1530" s="726"/>
      <c r="ID1530" s="726"/>
      <c r="IE1530" s="726"/>
      <c r="IF1530" s="726"/>
      <c r="IG1530" s="726"/>
      <c r="IH1530" s="726"/>
      <c r="II1530" s="726"/>
      <c r="IJ1530" s="726"/>
      <c r="IK1530" s="726"/>
      <c r="IL1530" s="726"/>
      <c r="IM1530" s="726"/>
      <c r="IN1530" s="726"/>
      <c r="IO1530" s="726"/>
      <c r="IP1530" s="726"/>
      <c r="IQ1530" s="726"/>
      <c r="IR1530" s="726"/>
      <c r="IS1530" s="726"/>
      <c r="IT1530" s="726"/>
      <c r="IU1530" s="726"/>
      <c r="IV1530" s="726"/>
    </row>
    <row r="1531" spans="1:256" s="726" customFormat="1" x14ac:dyDescent="0.3">
      <c r="A1531" s="812"/>
      <c r="B1531" s="813"/>
      <c r="C1531" s="814"/>
      <c r="D1531" s="815"/>
      <c r="E1531" s="776"/>
      <c r="F1531" s="489"/>
      <c r="G1531" s="725"/>
      <c r="H1531" s="725"/>
      <c r="I1531" s="725"/>
      <c r="J1531" s="725"/>
      <c r="K1531" s="725"/>
      <c r="L1531" s="725"/>
      <c r="M1531" s="725"/>
      <c r="N1531" s="725"/>
      <c r="O1531" s="725"/>
      <c r="P1531" s="725"/>
      <c r="Q1531" s="725"/>
      <c r="R1531" s="725"/>
      <c r="S1531" s="725"/>
      <c r="T1531" s="725"/>
      <c r="U1531" s="725"/>
      <c r="V1531" s="725"/>
      <c r="W1531" s="725"/>
      <c r="X1531" s="725"/>
      <c r="Y1531" s="725"/>
      <c r="Z1531" s="725"/>
      <c r="AA1531" s="725"/>
      <c r="AB1531" s="725"/>
      <c r="AC1531" s="725"/>
      <c r="AD1531" s="725"/>
      <c r="AE1531" s="725"/>
      <c r="AF1531" s="725"/>
      <c r="AG1531" s="725"/>
      <c r="AH1531" s="725"/>
      <c r="AI1531" s="725"/>
      <c r="AJ1531" s="725"/>
      <c r="AK1531" s="725"/>
      <c r="AL1531" s="725"/>
      <c r="AM1531" s="725"/>
      <c r="AN1531" s="725"/>
      <c r="AO1531" s="725"/>
      <c r="AP1531" s="725"/>
      <c r="AQ1531" s="725"/>
      <c r="AR1531" s="725"/>
      <c r="AS1531" s="725"/>
      <c r="AT1531" s="725"/>
      <c r="AU1531" s="725"/>
      <c r="AV1531" s="725"/>
      <c r="AW1531" s="725"/>
      <c r="AX1531" s="725"/>
      <c r="AY1531" s="725"/>
      <c r="AZ1531" s="725"/>
      <c r="BA1531" s="725"/>
      <c r="BB1531" s="725"/>
      <c r="BC1531" s="725"/>
      <c r="BD1531" s="725"/>
      <c r="BE1531" s="725"/>
      <c r="BF1531" s="725"/>
      <c r="BG1531" s="725"/>
      <c r="BH1531" s="725"/>
      <c r="BI1531" s="725"/>
      <c r="BJ1531" s="725"/>
      <c r="BK1531" s="725"/>
      <c r="BL1531" s="725"/>
      <c r="BM1531" s="725"/>
      <c r="BN1531" s="725"/>
      <c r="BO1531" s="725"/>
      <c r="BP1531" s="725"/>
      <c r="BQ1531" s="725"/>
      <c r="BR1531" s="725"/>
      <c r="BS1531" s="725"/>
      <c r="BT1531" s="725"/>
      <c r="BU1531" s="725"/>
      <c r="BV1531" s="725"/>
      <c r="BW1531" s="725"/>
      <c r="BX1531" s="725"/>
      <c r="BY1531" s="725"/>
      <c r="BZ1531" s="725"/>
      <c r="CA1531" s="725"/>
      <c r="CB1531" s="725"/>
      <c r="CC1531" s="725"/>
      <c r="CD1531" s="725"/>
      <c r="CE1531" s="725"/>
      <c r="CF1531" s="725"/>
      <c r="CG1531" s="725"/>
      <c r="CH1531" s="725"/>
      <c r="CI1531" s="725"/>
      <c r="CJ1531" s="725"/>
      <c r="CK1531" s="725"/>
      <c r="CL1531" s="725"/>
      <c r="CM1531" s="725"/>
      <c r="CN1531" s="725"/>
      <c r="CO1531" s="725"/>
      <c r="CP1531" s="725"/>
      <c r="CQ1531" s="725"/>
      <c r="CR1531" s="725"/>
      <c r="CS1531" s="725"/>
      <c r="CT1531" s="725"/>
      <c r="CU1531" s="725"/>
      <c r="CV1531" s="725"/>
      <c r="CW1531" s="725"/>
      <c r="CX1531" s="725"/>
      <c r="CY1531" s="725"/>
      <c r="CZ1531" s="725"/>
      <c r="DA1531" s="725"/>
      <c r="DB1531" s="725"/>
      <c r="DC1531" s="725"/>
      <c r="DD1531" s="725"/>
      <c r="DE1531" s="725"/>
      <c r="DF1531" s="725"/>
      <c r="DG1531" s="725"/>
      <c r="DH1531" s="725"/>
      <c r="DI1531" s="725"/>
      <c r="DJ1531" s="725"/>
      <c r="DK1531" s="725"/>
      <c r="DL1531" s="725"/>
      <c r="DM1531" s="725"/>
      <c r="DN1531" s="725"/>
      <c r="DO1531" s="725"/>
      <c r="DP1531" s="725"/>
      <c r="DQ1531" s="725"/>
      <c r="DR1531" s="725"/>
      <c r="DS1531" s="725"/>
      <c r="DT1531" s="725"/>
      <c r="DU1531" s="725"/>
      <c r="DV1531" s="725"/>
      <c r="DW1531" s="725"/>
      <c r="DX1531" s="725"/>
      <c r="DY1531" s="725"/>
      <c r="DZ1531" s="725"/>
      <c r="EA1531" s="725"/>
      <c r="EB1531" s="725"/>
      <c r="EC1531" s="725"/>
      <c r="ED1531" s="725"/>
      <c r="EE1531" s="725"/>
      <c r="EF1531" s="725"/>
      <c r="EG1531" s="725"/>
      <c r="EH1531" s="725"/>
      <c r="EI1531" s="725"/>
      <c r="EJ1531" s="725"/>
      <c r="EK1531" s="725"/>
      <c r="EL1531" s="725"/>
      <c r="EM1531" s="725"/>
      <c r="EN1531" s="725"/>
      <c r="EO1531" s="725"/>
      <c r="EP1531" s="725"/>
      <c r="EQ1531" s="725"/>
      <c r="ER1531" s="725"/>
      <c r="ES1531" s="725"/>
      <c r="ET1531" s="725"/>
      <c r="EU1531" s="725"/>
      <c r="EV1531" s="725"/>
      <c r="EW1531" s="725"/>
      <c r="EX1531" s="725"/>
      <c r="EY1531" s="725"/>
      <c r="EZ1531" s="725"/>
      <c r="FA1531" s="725"/>
      <c r="FB1531" s="725"/>
      <c r="FC1531" s="725"/>
      <c r="FD1531" s="725"/>
      <c r="FE1531" s="725"/>
      <c r="FF1531" s="725"/>
      <c r="FG1531" s="725"/>
      <c r="FH1531" s="725"/>
      <c r="FI1531" s="725"/>
      <c r="FJ1531" s="725"/>
      <c r="FK1531" s="725"/>
      <c r="FL1531" s="725"/>
      <c r="FM1531" s="725"/>
      <c r="FN1531" s="725"/>
      <c r="FO1531" s="725"/>
      <c r="FP1531" s="725"/>
      <c r="FQ1531" s="725"/>
      <c r="FR1531" s="725"/>
      <c r="FS1531" s="725"/>
      <c r="FT1531" s="725"/>
      <c r="FU1531" s="725"/>
      <c r="FV1531" s="725"/>
      <c r="FW1531" s="725"/>
      <c r="FX1531" s="725"/>
      <c r="FY1531" s="725"/>
      <c r="FZ1531" s="725"/>
      <c r="GA1531" s="725"/>
      <c r="GB1531" s="725"/>
      <c r="GC1531" s="725"/>
      <c r="GD1531" s="725"/>
      <c r="GE1531" s="725"/>
      <c r="GF1531" s="725"/>
      <c r="GG1531" s="725"/>
      <c r="GH1531" s="725"/>
      <c r="GI1531" s="725"/>
      <c r="GJ1531" s="725"/>
      <c r="GK1531" s="725"/>
      <c r="GL1531" s="725"/>
      <c r="GM1531" s="725"/>
      <c r="GN1531" s="725"/>
      <c r="GO1531" s="725"/>
      <c r="GP1531" s="725"/>
      <c r="GQ1531" s="725"/>
      <c r="GR1531" s="725"/>
      <c r="GS1531" s="725"/>
      <c r="GT1531" s="725"/>
      <c r="GU1531" s="725"/>
      <c r="GV1531" s="725"/>
      <c r="GW1531" s="725"/>
      <c r="GX1531" s="725"/>
      <c r="GY1531" s="725"/>
      <c r="GZ1531" s="725"/>
      <c r="HA1531" s="725"/>
      <c r="HB1531" s="725"/>
      <c r="HC1531" s="725"/>
      <c r="HD1531" s="725"/>
      <c r="HE1531" s="725"/>
      <c r="HF1531" s="725"/>
      <c r="HG1531" s="725"/>
      <c r="HH1531" s="725"/>
      <c r="HI1531" s="725"/>
      <c r="HJ1531" s="725"/>
      <c r="HK1531" s="725"/>
      <c r="HL1531" s="725"/>
      <c r="HM1531" s="725"/>
      <c r="HN1531" s="725"/>
      <c r="HO1531" s="725"/>
      <c r="HP1531" s="725"/>
      <c r="HQ1531" s="725"/>
      <c r="HR1531" s="725"/>
      <c r="HS1531" s="725"/>
      <c r="HT1531" s="725"/>
      <c r="HU1531" s="725"/>
      <c r="HV1531" s="725"/>
      <c r="HW1531" s="725"/>
      <c r="HX1531" s="725"/>
      <c r="HY1531" s="725"/>
      <c r="HZ1531" s="725"/>
      <c r="IA1531" s="725"/>
      <c r="IB1531" s="725"/>
      <c r="IC1531" s="725"/>
      <c r="ID1531" s="725"/>
      <c r="IE1531" s="725"/>
      <c r="IF1531" s="725"/>
      <c r="IG1531" s="725"/>
      <c r="IH1531" s="725"/>
      <c r="II1531" s="725"/>
      <c r="IJ1531" s="725"/>
      <c r="IK1531" s="725"/>
      <c r="IL1531" s="725"/>
      <c r="IM1531" s="725"/>
      <c r="IN1531" s="725"/>
      <c r="IO1531" s="725"/>
      <c r="IP1531" s="725"/>
      <c r="IQ1531" s="725"/>
      <c r="IR1531" s="725"/>
      <c r="IS1531" s="725"/>
      <c r="IT1531" s="725"/>
      <c r="IU1531" s="725"/>
      <c r="IV1531" s="725"/>
    </row>
    <row r="1532" spans="1:256" s="726" customFormat="1" x14ac:dyDescent="0.3">
      <c r="A1532" s="812"/>
      <c r="B1532" s="813"/>
      <c r="C1532" s="814"/>
      <c r="D1532" s="816" t="s">
        <v>67</v>
      </c>
      <c r="E1532" s="776"/>
      <c r="F1532" s="489"/>
      <c r="G1532" s="725"/>
      <c r="H1532" s="725"/>
      <c r="I1532" s="725"/>
      <c r="J1532" s="725"/>
      <c r="K1532" s="725"/>
      <c r="L1532" s="725"/>
      <c r="M1532" s="725"/>
      <c r="N1532" s="725"/>
      <c r="O1532" s="725"/>
      <c r="P1532" s="725"/>
      <c r="Q1532" s="725"/>
      <c r="R1532" s="725"/>
      <c r="S1532" s="725"/>
      <c r="T1532" s="725"/>
      <c r="U1532" s="725"/>
      <c r="V1532" s="725"/>
      <c r="W1532" s="725"/>
      <c r="X1532" s="725"/>
      <c r="Y1532" s="725"/>
      <c r="Z1532" s="725"/>
      <c r="AA1532" s="725"/>
      <c r="AB1532" s="725"/>
      <c r="AC1532" s="725"/>
      <c r="AD1532" s="725"/>
      <c r="AE1532" s="725"/>
      <c r="AF1532" s="725"/>
      <c r="AG1532" s="725"/>
      <c r="AH1532" s="725"/>
      <c r="AI1532" s="725"/>
      <c r="AJ1532" s="725"/>
      <c r="AK1532" s="725"/>
      <c r="AL1532" s="725"/>
      <c r="AM1532" s="725"/>
      <c r="AN1532" s="725"/>
      <c r="AO1532" s="725"/>
      <c r="AP1532" s="725"/>
      <c r="AQ1532" s="725"/>
      <c r="AR1532" s="725"/>
      <c r="AS1532" s="725"/>
      <c r="AT1532" s="725"/>
      <c r="AU1532" s="725"/>
      <c r="AV1532" s="725"/>
      <c r="AW1532" s="725"/>
      <c r="AX1532" s="725"/>
      <c r="AY1532" s="725"/>
      <c r="AZ1532" s="725"/>
      <c r="BA1532" s="725"/>
      <c r="BB1532" s="725"/>
      <c r="BC1532" s="725"/>
      <c r="BD1532" s="725"/>
      <c r="BE1532" s="725"/>
      <c r="BF1532" s="725"/>
      <c r="BG1532" s="725"/>
      <c r="BH1532" s="725"/>
      <c r="BI1532" s="725"/>
      <c r="BJ1532" s="725"/>
      <c r="BK1532" s="725"/>
      <c r="BL1532" s="725"/>
      <c r="BM1532" s="725"/>
      <c r="BN1532" s="725"/>
      <c r="BO1532" s="725"/>
      <c r="BP1532" s="725"/>
      <c r="BQ1532" s="725"/>
      <c r="BR1532" s="725"/>
      <c r="BS1532" s="725"/>
      <c r="BT1532" s="725"/>
      <c r="BU1532" s="725"/>
      <c r="BV1532" s="725"/>
      <c r="BW1532" s="725"/>
      <c r="BX1532" s="725"/>
      <c r="BY1532" s="725"/>
      <c r="BZ1532" s="725"/>
      <c r="CA1532" s="725"/>
      <c r="CB1532" s="725"/>
      <c r="CC1532" s="725"/>
      <c r="CD1532" s="725"/>
      <c r="CE1532" s="725"/>
      <c r="CF1532" s="725"/>
      <c r="CG1532" s="725"/>
      <c r="CH1532" s="725"/>
      <c r="CI1532" s="725"/>
      <c r="CJ1532" s="725"/>
      <c r="CK1532" s="725"/>
      <c r="CL1532" s="725"/>
      <c r="CM1532" s="725"/>
      <c r="CN1532" s="725"/>
      <c r="CO1532" s="725"/>
      <c r="CP1532" s="725"/>
      <c r="CQ1532" s="725"/>
      <c r="CR1532" s="725"/>
      <c r="CS1532" s="725"/>
      <c r="CT1532" s="725"/>
      <c r="CU1532" s="725"/>
      <c r="CV1532" s="725"/>
      <c r="CW1532" s="725"/>
      <c r="CX1532" s="725"/>
      <c r="CY1532" s="725"/>
      <c r="CZ1532" s="725"/>
      <c r="DA1532" s="725"/>
      <c r="DB1532" s="725"/>
      <c r="DC1532" s="725"/>
      <c r="DD1532" s="725"/>
      <c r="DE1532" s="725"/>
      <c r="DF1532" s="725"/>
      <c r="DG1532" s="725"/>
      <c r="DH1532" s="725"/>
      <c r="DI1532" s="725"/>
      <c r="DJ1532" s="725"/>
      <c r="DK1532" s="725"/>
      <c r="DL1532" s="725"/>
      <c r="DM1532" s="725"/>
      <c r="DN1532" s="725"/>
      <c r="DO1532" s="725"/>
      <c r="DP1532" s="725"/>
      <c r="DQ1532" s="725"/>
      <c r="DR1532" s="725"/>
      <c r="DS1532" s="725"/>
      <c r="DT1532" s="725"/>
      <c r="DU1532" s="725"/>
      <c r="DV1532" s="725"/>
      <c r="DW1532" s="725"/>
      <c r="DX1532" s="725"/>
      <c r="DY1532" s="725"/>
      <c r="DZ1532" s="725"/>
      <c r="EA1532" s="725"/>
      <c r="EB1532" s="725"/>
      <c r="EC1532" s="725"/>
      <c r="ED1532" s="725"/>
      <c r="EE1532" s="725"/>
      <c r="EF1532" s="725"/>
      <c r="EG1532" s="725"/>
      <c r="EH1532" s="725"/>
      <c r="EI1532" s="725"/>
      <c r="EJ1532" s="725"/>
      <c r="EK1532" s="725"/>
      <c r="EL1532" s="725"/>
      <c r="EM1532" s="725"/>
      <c r="EN1532" s="725"/>
      <c r="EO1532" s="725"/>
      <c r="EP1532" s="725"/>
      <c r="EQ1532" s="725"/>
      <c r="ER1532" s="725"/>
      <c r="ES1532" s="725"/>
      <c r="ET1532" s="725"/>
      <c r="EU1532" s="725"/>
      <c r="EV1532" s="725"/>
      <c r="EW1532" s="725"/>
      <c r="EX1532" s="725"/>
      <c r="EY1532" s="725"/>
      <c r="EZ1532" s="725"/>
      <c r="FA1532" s="725"/>
      <c r="FB1532" s="725"/>
      <c r="FC1532" s="725"/>
      <c r="FD1532" s="725"/>
      <c r="FE1532" s="725"/>
      <c r="FF1532" s="725"/>
      <c r="FG1532" s="725"/>
      <c r="FH1532" s="725"/>
      <c r="FI1532" s="725"/>
      <c r="FJ1532" s="725"/>
      <c r="FK1532" s="725"/>
      <c r="FL1532" s="725"/>
      <c r="FM1532" s="725"/>
      <c r="FN1532" s="725"/>
      <c r="FO1532" s="725"/>
      <c r="FP1532" s="725"/>
      <c r="FQ1532" s="725"/>
      <c r="FR1532" s="725"/>
      <c r="FS1532" s="725"/>
      <c r="FT1532" s="725"/>
      <c r="FU1532" s="725"/>
      <c r="FV1532" s="725"/>
      <c r="FW1532" s="725"/>
      <c r="FX1532" s="725"/>
      <c r="FY1532" s="725"/>
      <c r="FZ1532" s="725"/>
      <c r="GA1532" s="725"/>
      <c r="GB1532" s="725"/>
      <c r="GC1532" s="725"/>
      <c r="GD1532" s="725"/>
      <c r="GE1532" s="725"/>
      <c r="GF1532" s="725"/>
      <c r="GG1532" s="725"/>
      <c r="GH1532" s="725"/>
      <c r="GI1532" s="725"/>
      <c r="GJ1532" s="725"/>
      <c r="GK1532" s="725"/>
      <c r="GL1532" s="725"/>
      <c r="GM1532" s="725"/>
      <c r="GN1532" s="725"/>
      <c r="GO1532" s="725"/>
      <c r="GP1532" s="725"/>
      <c r="GQ1532" s="725"/>
      <c r="GR1532" s="725"/>
      <c r="GS1532" s="725"/>
      <c r="GT1532" s="725"/>
      <c r="GU1532" s="725"/>
      <c r="GV1532" s="725"/>
      <c r="GW1532" s="725"/>
      <c r="GX1532" s="725"/>
      <c r="GY1532" s="725"/>
      <c r="GZ1532" s="725"/>
      <c r="HA1532" s="725"/>
      <c r="HB1532" s="725"/>
      <c r="HC1532" s="725"/>
      <c r="HD1532" s="725"/>
      <c r="HE1532" s="725"/>
      <c r="HF1532" s="725"/>
      <c r="HG1532" s="725"/>
      <c r="HH1532" s="725"/>
      <c r="HI1532" s="725"/>
      <c r="HJ1532" s="725"/>
      <c r="HK1532" s="725"/>
      <c r="HL1532" s="725"/>
      <c r="HM1532" s="725"/>
      <c r="HN1532" s="725"/>
      <c r="HO1532" s="725"/>
      <c r="HP1532" s="725"/>
      <c r="HQ1532" s="725"/>
      <c r="HR1532" s="725"/>
      <c r="HS1532" s="725"/>
      <c r="HT1532" s="725"/>
      <c r="HU1532" s="725"/>
      <c r="HV1532" s="725"/>
      <c r="HW1532" s="725"/>
      <c r="HX1532" s="725"/>
      <c r="HY1532" s="725"/>
      <c r="HZ1532" s="725"/>
      <c r="IA1532" s="725"/>
      <c r="IB1532" s="725"/>
      <c r="IC1532" s="725"/>
      <c r="ID1532" s="725"/>
      <c r="IE1532" s="725"/>
      <c r="IF1532" s="725"/>
      <c r="IG1532" s="725"/>
      <c r="IH1532" s="725"/>
      <c r="II1532" s="725"/>
      <c r="IJ1532" s="725"/>
      <c r="IK1532" s="725"/>
      <c r="IL1532" s="725"/>
      <c r="IM1532" s="725"/>
      <c r="IN1532" s="725"/>
      <c r="IO1532" s="725"/>
      <c r="IP1532" s="725"/>
      <c r="IQ1532" s="725"/>
      <c r="IR1532" s="725"/>
      <c r="IS1532" s="725"/>
      <c r="IT1532" s="725"/>
      <c r="IU1532" s="725"/>
      <c r="IV1532" s="725"/>
    </row>
    <row r="1533" spans="1:256" s="726" customFormat="1" x14ac:dyDescent="0.3">
      <c r="A1533" s="812"/>
      <c r="B1533" s="813"/>
      <c r="C1533" s="814"/>
      <c r="D1533" s="816" t="s">
        <v>69</v>
      </c>
      <c r="E1533" s="776"/>
      <c r="F1533" s="489"/>
      <c r="G1533" s="725"/>
      <c r="H1533" s="725"/>
      <c r="I1533" s="725"/>
      <c r="J1533" s="725"/>
      <c r="K1533" s="725"/>
      <c r="L1533" s="725"/>
      <c r="M1533" s="725"/>
      <c r="N1533" s="725"/>
      <c r="O1533" s="725"/>
      <c r="P1533" s="725"/>
      <c r="Q1533" s="725"/>
      <c r="R1533" s="725"/>
      <c r="S1533" s="725"/>
      <c r="T1533" s="725"/>
      <c r="U1533" s="725"/>
      <c r="V1533" s="725"/>
      <c r="W1533" s="725"/>
      <c r="X1533" s="725"/>
      <c r="Y1533" s="725"/>
      <c r="Z1533" s="725"/>
      <c r="AA1533" s="725"/>
      <c r="AB1533" s="725"/>
      <c r="AC1533" s="725"/>
      <c r="AD1533" s="725"/>
      <c r="AE1533" s="725"/>
      <c r="AF1533" s="725"/>
      <c r="AG1533" s="725"/>
      <c r="AH1533" s="725"/>
      <c r="AI1533" s="725"/>
      <c r="AJ1533" s="725"/>
      <c r="AK1533" s="725"/>
      <c r="AL1533" s="725"/>
      <c r="AM1533" s="725"/>
      <c r="AN1533" s="725"/>
      <c r="AO1533" s="725"/>
      <c r="AP1533" s="725"/>
      <c r="AQ1533" s="725"/>
      <c r="AR1533" s="725"/>
      <c r="AS1533" s="725"/>
      <c r="AT1533" s="725"/>
      <c r="AU1533" s="725"/>
      <c r="AV1533" s="725"/>
      <c r="AW1533" s="725"/>
      <c r="AX1533" s="725"/>
      <c r="AY1533" s="725"/>
      <c r="AZ1533" s="725"/>
      <c r="BA1533" s="725"/>
      <c r="BB1533" s="725"/>
      <c r="BC1533" s="725"/>
      <c r="BD1533" s="725"/>
      <c r="BE1533" s="725"/>
      <c r="BF1533" s="725"/>
      <c r="BG1533" s="725"/>
      <c r="BH1533" s="725"/>
      <c r="BI1533" s="725"/>
      <c r="BJ1533" s="725"/>
      <c r="BK1533" s="725"/>
      <c r="BL1533" s="725"/>
      <c r="BM1533" s="725"/>
      <c r="BN1533" s="725"/>
      <c r="BO1533" s="725"/>
      <c r="BP1533" s="725"/>
      <c r="BQ1533" s="725"/>
      <c r="BR1533" s="725"/>
      <c r="BS1533" s="725"/>
      <c r="BT1533" s="725"/>
      <c r="BU1533" s="725"/>
      <c r="BV1533" s="725"/>
      <c r="BW1533" s="725"/>
      <c r="BX1533" s="725"/>
      <c r="BY1533" s="725"/>
      <c r="BZ1533" s="725"/>
      <c r="CA1533" s="725"/>
      <c r="CB1533" s="725"/>
      <c r="CC1533" s="725"/>
      <c r="CD1533" s="725"/>
      <c r="CE1533" s="725"/>
      <c r="CF1533" s="725"/>
      <c r="CG1533" s="725"/>
      <c r="CH1533" s="725"/>
      <c r="CI1533" s="725"/>
      <c r="CJ1533" s="725"/>
      <c r="CK1533" s="725"/>
      <c r="CL1533" s="725"/>
      <c r="CM1533" s="725"/>
      <c r="CN1533" s="725"/>
      <c r="CO1533" s="725"/>
      <c r="CP1533" s="725"/>
      <c r="CQ1533" s="725"/>
      <c r="CR1533" s="725"/>
      <c r="CS1533" s="725"/>
      <c r="CT1533" s="725"/>
      <c r="CU1533" s="725"/>
      <c r="CV1533" s="725"/>
      <c r="CW1533" s="725"/>
      <c r="CX1533" s="725"/>
      <c r="CY1533" s="725"/>
      <c r="CZ1533" s="725"/>
      <c r="DA1533" s="725"/>
      <c r="DB1533" s="725"/>
      <c r="DC1533" s="725"/>
      <c r="DD1533" s="725"/>
      <c r="DE1533" s="725"/>
      <c r="DF1533" s="725"/>
      <c r="DG1533" s="725"/>
      <c r="DH1533" s="725"/>
      <c r="DI1533" s="725"/>
      <c r="DJ1533" s="725"/>
      <c r="DK1533" s="725"/>
      <c r="DL1533" s="725"/>
      <c r="DM1533" s="725"/>
      <c r="DN1533" s="725"/>
      <c r="DO1533" s="725"/>
      <c r="DP1533" s="725"/>
      <c r="DQ1533" s="725"/>
      <c r="DR1533" s="725"/>
      <c r="DS1533" s="725"/>
      <c r="DT1533" s="725"/>
      <c r="DU1533" s="725"/>
      <c r="DV1533" s="725"/>
      <c r="DW1533" s="725"/>
      <c r="DX1533" s="725"/>
      <c r="DY1533" s="725"/>
      <c r="DZ1533" s="725"/>
      <c r="EA1533" s="725"/>
      <c r="EB1533" s="725"/>
      <c r="EC1533" s="725"/>
      <c r="ED1533" s="725"/>
      <c r="EE1533" s="725"/>
      <c r="EF1533" s="725"/>
      <c r="EG1533" s="725"/>
      <c r="EH1533" s="725"/>
      <c r="EI1533" s="725"/>
      <c r="EJ1533" s="725"/>
      <c r="EK1533" s="725"/>
      <c r="EL1533" s="725"/>
      <c r="EM1533" s="725"/>
      <c r="EN1533" s="725"/>
      <c r="EO1533" s="725"/>
      <c r="EP1533" s="725"/>
      <c r="EQ1533" s="725"/>
      <c r="ER1533" s="725"/>
      <c r="ES1533" s="725"/>
      <c r="ET1533" s="725"/>
      <c r="EU1533" s="725"/>
      <c r="EV1533" s="725"/>
      <c r="EW1533" s="725"/>
      <c r="EX1533" s="725"/>
      <c r="EY1533" s="725"/>
      <c r="EZ1533" s="725"/>
      <c r="FA1533" s="725"/>
      <c r="FB1533" s="725"/>
      <c r="FC1533" s="725"/>
      <c r="FD1533" s="725"/>
      <c r="FE1533" s="725"/>
      <c r="FF1533" s="725"/>
      <c r="FG1533" s="725"/>
      <c r="FH1533" s="725"/>
      <c r="FI1533" s="725"/>
      <c r="FJ1533" s="725"/>
      <c r="FK1533" s="725"/>
      <c r="FL1533" s="725"/>
      <c r="FM1533" s="725"/>
      <c r="FN1533" s="725"/>
      <c r="FO1533" s="725"/>
      <c r="FP1533" s="725"/>
      <c r="FQ1533" s="725"/>
      <c r="FR1533" s="725"/>
      <c r="FS1533" s="725"/>
      <c r="FT1533" s="725"/>
      <c r="FU1533" s="725"/>
      <c r="FV1533" s="725"/>
      <c r="FW1533" s="725"/>
      <c r="FX1533" s="725"/>
      <c r="FY1533" s="725"/>
      <c r="FZ1533" s="725"/>
      <c r="GA1533" s="725"/>
      <c r="GB1533" s="725"/>
      <c r="GC1533" s="725"/>
      <c r="GD1533" s="725"/>
      <c r="GE1533" s="725"/>
      <c r="GF1533" s="725"/>
      <c r="GG1533" s="725"/>
      <c r="GH1533" s="725"/>
      <c r="GI1533" s="725"/>
      <c r="GJ1533" s="725"/>
      <c r="GK1533" s="725"/>
      <c r="GL1533" s="725"/>
      <c r="GM1533" s="725"/>
      <c r="GN1533" s="725"/>
      <c r="GO1533" s="725"/>
      <c r="GP1533" s="725"/>
      <c r="GQ1533" s="725"/>
      <c r="GR1533" s="725"/>
      <c r="GS1533" s="725"/>
      <c r="GT1533" s="725"/>
      <c r="GU1533" s="725"/>
      <c r="GV1533" s="725"/>
      <c r="GW1533" s="725"/>
      <c r="GX1533" s="725"/>
      <c r="GY1533" s="725"/>
      <c r="GZ1533" s="725"/>
      <c r="HA1533" s="725"/>
      <c r="HB1533" s="725"/>
      <c r="HC1533" s="725"/>
      <c r="HD1533" s="725"/>
      <c r="HE1533" s="725"/>
      <c r="HF1533" s="725"/>
      <c r="HG1533" s="725"/>
      <c r="HH1533" s="725"/>
      <c r="HI1533" s="725"/>
      <c r="HJ1533" s="725"/>
      <c r="HK1533" s="725"/>
      <c r="HL1533" s="725"/>
      <c r="HM1533" s="725"/>
      <c r="HN1533" s="725"/>
      <c r="HO1533" s="725"/>
      <c r="HP1533" s="725"/>
      <c r="HQ1533" s="725"/>
      <c r="HR1533" s="725"/>
      <c r="HS1533" s="725"/>
      <c r="HT1533" s="725"/>
      <c r="HU1533" s="725"/>
      <c r="HV1533" s="725"/>
      <c r="HW1533" s="725"/>
      <c r="HX1533" s="725"/>
      <c r="HY1533" s="725"/>
      <c r="HZ1533" s="725"/>
      <c r="IA1533" s="725"/>
      <c r="IB1533" s="725"/>
      <c r="IC1533" s="725"/>
      <c r="ID1533" s="725"/>
      <c r="IE1533" s="725"/>
      <c r="IF1533" s="725"/>
      <c r="IG1533" s="725"/>
      <c r="IH1533" s="725"/>
      <c r="II1533" s="725"/>
      <c r="IJ1533" s="725"/>
      <c r="IK1533" s="725"/>
      <c r="IL1533" s="725"/>
      <c r="IM1533" s="725"/>
      <c r="IN1533" s="725"/>
      <c r="IO1533" s="725"/>
      <c r="IP1533" s="725"/>
      <c r="IQ1533" s="725"/>
      <c r="IR1533" s="725"/>
      <c r="IS1533" s="725"/>
      <c r="IT1533" s="725"/>
      <c r="IU1533" s="725"/>
      <c r="IV1533" s="725"/>
    </row>
    <row r="1534" spans="1:256" s="726" customFormat="1" x14ac:dyDescent="0.3">
      <c r="A1534" s="812"/>
      <c r="B1534" s="813"/>
      <c r="C1534" s="814"/>
      <c r="D1534" s="815"/>
      <c r="E1534" s="776"/>
      <c r="F1534" s="489"/>
      <c r="G1534" s="725"/>
      <c r="H1534" s="725"/>
      <c r="I1534" s="725"/>
      <c r="J1534" s="725"/>
      <c r="K1534" s="725"/>
      <c r="L1534" s="725"/>
      <c r="M1534" s="725"/>
      <c r="N1534" s="725"/>
      <c r="O1534" s="725"/>
      <c r="P1534" s="725"/>
      <c r="Q1534" s="725"/>
      <c r="R1534" s="725"/>
      <c r="S1534" s="725"/>
      <c r="T1534" s="725"/>
      <c r="U1534" s="725"/>
      <c r="V1534" s="725"/>
      <c r="W1534" s="725"/>
      <c r="X1534" s="725"/>
      <c r="Y1534" s="725"/>
      <c r="Z1534" s="725"/>
      <c r="AA1534" s="725"/>
      <c r="AB1534" s="725"/>
      <c r="AC1534" s="725"/>
      <c r="AD1534" s="725"/>
      <c r="AE1534" s="725"/>
      <c r="AF1534" s="725"/>
      <c r="AG1534" s="725"/>
      <c r="AH1534" s="725"/>
      <c r="AI1534" s="725"/>
      <c r="AJ1534" s="725"/>
      <c r="AK1534" s="725"/>
      <c r="AL1534" s="725"/>
      <c r="AM1534" s="725"/>
      <c r="AN1534" s="725"/>
      <c r="AO1534" s="725"/>
      <c r="AP1534" s="725"/>
      <c r="AQ1534" s="725"/>
      <c r="AR1534" s="725"/>
      <c r="AS1534" s="725"/>
      <c r="AT1534" s="725"/>
      <c r="AU1534" s="725"/>
      <c r="AV1534" s="725"/>
      <c r="AW1534" s="725"/>
      <c r="AX1534" s="725"/>
      <c r="AY1534" s="725"/>
      <c r="AZ1534" s="725"/>
      <c r="BA1534" s="725"/>
      <c r="BB1534" s="725"/>
      <c r="BC1534" s="725"/>
      <c r="BD1534" s="725"/>
      <c r="BE1534" s="725"/>
      <c r="BF1534" s="725"/>
      <c r="BG1534" s="725"/>
      <c r="BH1534" s="725"/>
      <c r="BI1534" s="725"/>
      <c r="BJ1534" s="725"/>
      <c r="BK1534" s="725"/>
      <c r="BL1534" s="725"/>
      <c r="BM1534" s="725"/>
      <c r="BN1534" s="725"/>
      <c r="BO1534" s="725"/>
      <c r="BP1534" s="725"/>
      <c r="BQ1534" s="725"/>
      <c r="BR1534" s="725"/>
      <c r="BS1534" s="725"/>
      <c r="BT1534" s="725"/>
      <c r="BU1534" s="725"/>
      <c r="BV1534" s="725"/>
      <c r="BW1534" s="725"/>
      <c r="BX1534" s="725"/>
      <c r="BY1534" s="725"/>
      <c r="BZ1534" s="725"/>
      <c r="CA1534" s="725"/>
      <c r="CB1534" s="725"/>
      <c r="CC1534" s="725"/>
      <c r="CD1534" s="725"/>
      <c r="CE1534" s="725"/>
      <c r="CF1534" s="725"/>
      <c r="CG1534" s="725"/>
      <c r="CH1534" s="725"/>
      <c r="CI1534" s="725"/>
      <c r="CJ1534" s="725"/>
      <c r="CK1534" s="725"/>
      <c r="CL1534" s="725"/>
      <c r="CM1534" s="725"/>
      <c r="CN1534" s="725"/>
      <c r="CO1534" s="725"/>
      <c r="CP1534" s="725"/>
      <c r="CQ1534" s="725"/>
      <c r="CR1534" s="725"/>
      <c r="CS1534" s="725"/>
      <c r="CT1534" s="725"/>
      <c r="CU1534" s="725"/>
      <c r="CV1534" s="725"/>
      <c r="CW1534" s="725"/>
      <c r="CX1534" s="725"/>
      <c r="CY1534" s="725"/>
      <c r="CZ1534" s="725"/>
      <c r="DA1534" s="725"/>
      <c r="DB1534" s="725"/>
      <c r="DC1534" s="725"/>
      <c r="DD1534" s="725"/>
      <c r="DE1534" s="725"/>
      <c r="DF1534" s="725"/>
      <c r="DG1534" s="725"/>
      <c r="DH1534" s="725"/>
      <c r="DI1534" s="725"/>
      <c r="DJ1534" s="725"/>
      <c r="DK1534" s="725"/>
      <c r="DL1534" s="725"/>
      <c r="DM1534" s="725"/>
      <c r="DN1534" s="725"/>
      <c r="DO1534" s="725"/>
      <c r="DP1534" s="725"/>
      <c r="DQ1534" s="725"/>
      <c r="DR1534" s="725"/>
      <c r="DS1534" s="725"/>
      <c r="DT1534" s="725"/>
      <c r="DU1534" s="725"/>
      <c r="DV1534" s="725"/>
      <c r="DW1534" s="725"/>
      <c r="DX1534" s="725"/>
      <c r="DY1534" s="725"/>
      <c r="DZ1534" s="725"/>
      <c r="EA1534" s="725"/>
      <c r="EB1534" s="725"/>
      <c r="EC1534" s="725"/>
      <c r="ED1534" s="725"/>
      <c r="EE1534" s="725"/>
      <c r="EF1534" s="725"/>
      <c r="EG1534" s="725"/>
      <c r="EH1534" s="725"/>
      <c r="EI1534" s="725"/>
      <c r="EJ1534" s="725"/>
      <c r="EK1534" s="725"/>
      <c r="EL1534" s="725"/>
      <c r="EM1534" s="725"/>
      <c r="EN1534" s="725"/>
      <c r="EO1534" s="725"/>
      <c r="EP1534" s="725"/>
      <c r="EQ1534" s="725"/>
      <c r="ER1534" s="725"/>
      <c r="ES1534" s="725"/>
      <c r="ET1534" s="725"/>
      <c r="EU1534" s="725"/>
      <c r="EV1534" s="725"/>
      <c r="EW1534" s="725"/>
      <c r="EX1534" s="725"/>
      <c r="EY1534" s="725"/>
      <c r="EZ1534" s="725"/>
      <c r="FA1534" s="725"/>
      <c r="FB1534" s="725"/>
      <c r="FC1534" s="725"/>
      <c r="FD1534" s="725"/>
      <c r="FE1534" s="725"/>
      <c r="FF1534" s="725"/>
      <c r="FG1534" s="725"/>
      <c r="FH1534" s="725"/>
      <c r="FI1534" s="725"/>
      <c r="FJ1534" s="725"/>
      <c r="FK1534" s="725"/>
      <c r="FL1534" s="725"/>
      <c r="FM1534" s="725"/>
      <c r="FN1534" s="725"/>
      <c r="FO1534" s="725"/>
      <c r="FP1534" s="725"/>
      <c r="FQ1534" s="725"/>
      <c r="FR1534" s="725"/>
      <c r="FS1534" s="725"/>
      <c r="FT1534" s="725"/>
      <c r="FU1534" s="725"/>
      <c r="FV1534" s="725"/>
      <c r="FW1534" s="725"/>
      <c r="FX1534" s="725"/>
      <c r="FY1534" s="725"/>
      <c r="FZ1534" s="725"/>
      <c r="GA1534" s="725"/>
      <c r="GB1534" s="725"/>
      <c r="GC1534" s="725"/>
      <c r="GD1534" s="725"/>
      <c r="GE1534" s="725"/>
      <c r="GF1534" s="725"/>
      <c r="GG1534" s="725"/>
      <c r="GH1534" s="725"/>
      <c r="GI1534" s="725"/>
      <c r="GJ1534" s="725"/>
      <c r="GK1534" s="725"/>
      <c r="GL1534" s="725"/>
      <c r="GM1534" s="725"/>
      <c r="GN1534" s="725"/>
      <c r="GO1534" s="725"/>
      <c r="GP1534" s="725"/>
      <c r="GQ1534" s="725"/>
      <c r="GR1534" s="725"/>
      <c r="GS1534" s="725"/>
      <c r="GT1534" s="725"/>
      <c r="GU1534" s="725"/>
      <c r="GV1534" s="725"/>
      <c r="GW1534" s="725"/>
      <c r="GX1534" s="725"/>
      <c r="GY1534" s="725"/>
      <c r="GZ1534" s="725"/>
      <c r="HA1534" s="725"/>
      <c r="HB1534" s="725"/>
      <c r="HC1534" s="725"/>
      <c r="HD1534" s="725"/>
      <c r="HE1534" s="725"/>
      <c r="HF1534" s="725"/>
      <c r="HG1534" s="725"/>
      <c r="HH1534" s="725"/>
      <c r="HI1534" s="725"/>
      <c r="HJ1534" s="725"/>
      <c r="HK1534" s="725"/>
      <c r="HL1534" s="725"/>
      <c r="HM1534" s="725"/>
      <c r="HN1534" s="725"/>
      <c r="HO1534" s="725"/>
      <c r="HP1534" s="725"/>
      <c r="HQ1534" s="725"/>
      <c r="HR1534" s="725"/>
      <c r="HS1534" s="725"/>
      <c r="HT1534" s="725"/>
      <c r="HU1534" s="725"/>
      <c r="HV1534" s="725"/>
      <c r="HW1534" s="725"/>
      <c r="HX1534" s="725"/>
      <c r="HY1534" s="725"/>
      <c r="HZ1534" s="725"/>
      <c r="IA1534" s="725"/>
      <c r="IB1534" s="725"/>
      <c r="IC1534" s="725"/>
      <c r="ID1534" s="725"/>
      <c r="IE1534" s="725"/>
      <c r="IF1534" s="725"/>
      <c r="IG1534" s="725"/>
      <c r="IH1534" s="725"/>
      <c r="II1534" s="725"/>
      <c r="IJ1534" s="725"/>
      <c r="IK1534" s="725"/>
      <c r="IL1534" s="725"/>
      <c r="IM1534" s="725"/>
      <c r="IN1534" s="725"/>
      <c r="IO1534" s="725"/>
      <c r="IP1534" s="725"/>
      <c r="IQ1534" s="725"/>
      <c r="IR1534" s="725"/>
      <c r="IS1534" s="725"/>
      <c r="IT1534" s="725"/>
      <c r="IU1534" s="725"/>
      <c r="IV1534" s="725"/>
    </row>
    <row r="1535" spans="1:256" s="726" customFormat="1" x14ac:dyDescent="0.3">
      <c r="A1535" s="812"/>
      <c r="B1535" s="813"/>
      <c r="C1535" s="814"/>
      <c r="D1535" s="7" t="s">
        <v>440</v>
      </c>
      <c r="E1535" s="776"/>
      <c r="F1535" s="489">
        <f>+F1494</f>
        <v>0</v>
      </c>
      <c r="G1535" s="725"/>
      <c r="H1535" s="725"/>
      <c r="I1535" s="725"/>
      <c r="J1535" s="725"/>
      <c r="K1535" s="725"/>
      <c r="L1535" s="725"/>
      <c r="M1535" s="725"/>
      <c r="N1535" s="725"/>
      <c r="O1535" s="725"/>
      <c r="P1535" s="725"/>
      <c r="Q1535" s="725"/>
      <c r="R1535" s="725"/>
      <c r="S1535" s="725"/>
      <c r="T1535" s="725"/>
      <c r="U1535" s="725"/>
      <c r="V1535" s="725"/>
      <c r="W1535" s="725"/>
      <c r="X1535" s="725"/>
      <c r="Y1535" s="725"/>
      <c r="Z1535" s="725"/>
      <c r="AA1535" s="725"/>
      <c r="AB1535" s="725"/>
      <c r="AC1535" s="725"/>
      <c r="AD1535" s="725"/>
      <c r="AE1535" s="725"/>
      <c r="AF1535" s="725"/>
      <c r="AG1535" s="725"/>
      <c r="AH1535" s="725"/>
      <c r="AI1535" s="725"/>
      <c r="AJ1535" s="725"/>
      <c r="AK1535" s="725"/>
      <c r="AL1535" s="725"/>
      <c r="AM1535" s="725"/>
      <c r="AN1535" s="725"/>
      <c r="AO1535" s="725"/>
      <c r="AP1535" s="725"/>
      <c r="AQ1535" s="725"/>
      <c r="AR1535" s="725"/>
      <c r="AS1535" s="725"/>
      <c r="AT1535" s="725"/>
      <c r="AU1535" s="725"/>
      <c r="AV1535" s="725"/>
      <c r="AW1535" s="725"/>
      <c r="AX1535" s="725"/>
      <c r="AY1535" s="725"/>
      <c r="AZ1535" s="725"/>
      <c r="BA1535" s="725"/>
      <c r="BB1535" s="725"/>
      <c r="BC1535" s="725"/>
      <c r="BD1535" s="725"/>
      <c r="BE1535" s="725"/>
      <c r="BF1535" s="725"/>
      <c r="BG1535" s="725"/>
      <c r="BH1535" s="725"/>
      <c r="BI1535" s="725"/>
      <c r="BJ1535" s="725"/>
      <c r="BK1535" s="725"/>
      <c r="BL1535" s="725"/>
      <c r="BM1535" s="725"/>
      <c r="BN1535" s="725"/>
      <c r="BO1535" s="725"/>
      <c r="BP1535" s="725"/>
      <c r="BQ1535" s="725"/>
      <c r="BR1535" s="725"/>
      <c r="BS1535" s="725"/>
      <c r="BT1535" s="725"/>
      <c r="BU1535" s="725"/>
      <c r="BV1535" s="725"/>
      <c r="BW1535" s="725"/>
      <c r="BX1535" s="725"/>
      <c r="BY1535" s="725"/>
      <c r="BZ1535" s="725"/>
      <c r="CA1535" s="725"/>
      <c r="CB1535" s="725"/>
      <c r="CC1535" s="725"/>
      <c r="CD1535" s="725"/>
      <c r="CE1535" s="725"/>
      <c r="CF1535" s="725"/>
      <c r="CG1535" s="725"/>
      <c r="CH1535" s="725"/>
      <c r="CI1535" s="725"/>
      <c r="CJ1535" s="725"/>
      <c r="CK1535" s="725"/>
      <c r="CL1535" s="725"/>
      <c r="CM1535" s="725"/>
      <c r="CN1535" s="725"/>
      <c r="CO1535" s="725"/>
      <c r="CP1535" s="725"/>
      <c r="CQ1535" s="725"/>
      <c r="CR1535" s="725"/>
      <c r="CS1535" s="725"/>
      <c r="CT1535" s="725"/>
      <c r="CU1535" s="725"/>
      <c r="CV1535" s="725"/>
      <c r="CW1535" s="725"/>
      <c r="CX1535" s="725"/>
      <c r="CY1535" s="725"/>
      <c r="CZ1535" s="725"/>
      <c r="DA1535" s="725"/>
      <c r="DB1535" s="725"/>
      <c r="DC1535" s="725"/>
      <c r="DD1535" s="725"/>
      <c r="DE1535" s="725"/>
      <c r="DF1535" s="725"/>
      <c r="DG1535" s="725"/>
      <c r="DH1535" s="725"/>
      <c r="DI1535" s="725"/>
      <c r="DJ1535" s="725"/>
      <c r="DK1535" s="725"/>
      <c r="DL1535" s="725"/>
      <c r="DM1535" s="725"/>
      <c r="DN1535" s="725"/>
      <c r="DO1535" s="725"/>
      <c r="DP1535" s="725"/>
      <c r="DQ1535" s="725"/>
      <c r="DR1535" s="725"/>
      <c r="DS1535" s="725"/>
      <c r="DT1535" s="725"/>
      <c r="DU1535" s="725"/>
      <c r="DV1535" s="725"/>
      <c r="DW1535" s="725"/>
      <c r="DX1535" s="725"/>
      <c r="DY1535" s="725"/>
      <c r="DZ1535" s="725"/>
      <c r="EA1535" s="725"/>
      <c r="EB1535" s="725"/>
      <c r="EC1535" s="725"/>
      <c r="ED1535" s="725"/>
      <c r="EE1535" s="725"/>
      <c r="EF1535" s="725"/>
      <c r="EG1535" s="725"/>
      <c r="EH1535" s="725"/>
      <c r="EI1535" s="725"/>
      <c r="EJ1535" s="725"/>
      <c r="EK1535" s="725"/>
      <c r="EL1535" s="725"/>
      <c r="EM1535" s="725"/>
      <c r="EN1535" s="725"/>
      <c r="EO1535" s="725"/>
      <c r="EP1535" s="725"/>
      <c r="EQ1535" s="725"/>
      <c r="ER1535" s="725"/>
      <c r="ES1535" s="725"/>
      <c r="ET1535" s="725"/>
      <c r="EU1535" s="725"/>
      <c r="EV1535" s="725"/>
      <c r="EW1535" s="725"/>
      <c r="EX1535" s="725"/>
      <c r="EY1535" s="725"/>
      <c r="EZ1535" s="725"/>
      <c r="FA1535" s="725"/>
      <c r="FB1535" s="725"/>
      <c r="FC1535" s="725"/>
      <c r="FD1535" s="725"/>
      <c r="FE1535" s="725"/>
      <c r="FF1535" s="725"/>
      <c r="FG1535" s="725"/>
      <c r="FH1535" s="725"/>
      <c r="FI1535" s="725"/>
      <c r="FJ1535" s="725"/>
      <c r="FK1535" s="725"/>
      <c r="FL1535" s="725"/>
      <c r="FM1535" s="725"/>
      <c r="FN1535" s="725"/>
      <c r="FO1535" s="725"/>
      <c r="FP1535" s="725"/>
      <c r="FQ1535" s="725"/>
      <c r="FR1535" s="725"/>
      <c r="FS1535" s="725"/>
      <c r="FT1535" s="725"/>
      <c r="FU1535" s="725"/>
      <c r="FV1535" s="725"/>
      <c r="FW1535" s="725"/>
      <c r="FX1535" s="725"/>
      <c r="FY1535" s="725"/>
      <c r="FZ1535" s="725"/>
      <c r="GA1535" s="725"/>
      <c r="GB1535" s="725"/>
      <c r="GC1535" s="725"/>
      <c r="GD1535" s="725"/>
      <c r="GE1535" s="725"/>
      <c r="GF1535" s="725"/>
      <c r="GG1535" s="725"/>
      <c r="GH1535" s="725"/>
      <c r="GI1535" s="725"/>
      <c r="GJ1535" s="725"/>
      <c r="GK1535" s="725"/>
      <c r="GL1535" s="725"/>
      <c r="GM1535" s="725"/>
      <c r="GN1535" s="725"/>
      <c r="GO1535" s="725"/>
      <c r="GP1535" s="725"/>
      <c r="GQ1535" s="725"/>
      <c r="GR1535" s="725"/>
      <c r="GS1535" s="725"/>
      <c r="GT1535" s="725"/>
      <c r="GU1535" s="725"/>
      <c r="GV1535" s="725"/>
      <c r="GW1535" s="725"/>
      <c r="GX1535" s="725"/>
      <c r="GY1535" s="725"/>
      <c r="GZ1535" s="725"/>
      <c r="HA1535" s="725"/>
      <c r="HB1535" s="725"/>
      <c r="HC1535" s="725"/>
      <c r="HD1535" s="725"/>
      <c r="HE1535" s="725"/>
      <c r="HF1535" s="725"/>
      <c r="HG1535" s="725"/>
      <c r="HH1535" s="725"/>
      <c r="HI1535" s="725"/>
      <c r="HJ1535" s="725"/>
      <c r="HK1535" s="725"/>
      <c r="HL1535" s="725"/>
      <c r="HM1535" s="725"/>
      <c r="HN1535" s="725"/>
      <c r="HO1535" s="725"/>
      <c r="HP1535" s="725"/>
      <c r="HQ1535" s="725"/>
      <c r="HR1535" s="725"/>
      <c r="HS1535" s="725"/>
      <c r="HT1535" s="725"/>
      <c r="HU1535" s="725"/>
      <c r="HV1535" s="725"/>
      <c r="HW1535" s="725"/>
      <c r="HX1535" s="725"/>
      <c r="HY1535" s="725"/>
      <c r="HZ1535" s="725"/>
      <c r="IA1535" s="725"/>
      <c r="IB1535" s="725"/>
      <c r="IC1535" s="725"/>
      <c r="ID1535" s="725"/>
      <c r="IE1535" s="725"/>
      <c r="IF1535" s="725"/>
      <c r="IG1535" s="725"/>
      <c r="IH1535" s="725"/>
      <c r="II1535" s="725"/>
      <c r="IJ1535" s="725"/>
      <c r="IK1535" s="725"/>
      <c r="IL1535" s="725"/>
      <c r="IM1535" s="725"/>
      <c r="IN1535" s="725"/>
      <c r="IO1535" s="725"/>
      <c r="IP1535" s="725"/>
      <c r="IQ1535" s="725"/>
      <c r="IR1535" s="725"/>
      <c r="IS1535" s="725"/>
      <c r="IT1535" s="725"/>
      <c r="IU1535" s="725"/>
      <c r="IV1535" s="725"/>
    </row>
    <row r="1536" spans="1:256" s="726" customFormat="1" x14ac:dyDescent="0.3">
      <c r="A1536" s="812"/>
      <c r="B1536" s="813"/>
      <c r="C1536" s="814"/>
      <c r="D1536" s="573"/>
      <c r="E1536" s="776"/>
      <c r="F1536" s="489"/>
      <c r="G1536" s="725"/>
      <c r="H1536" s="725"/>
      <c r="I1536" s="725"/>
      <c r="J1536" s="725"/>
      <c r="K1536" s="725"/>
      <c r="L1536" s="725"/>
      <c r="M1536" s="725"/>
      <c r="N1536" s="725"/>
      <c r="O1536" s="725"/>
      <c r="P1536" s="725"/>
      <c r="Q1536" s="725"/>
      <c r="R1536" s="725"/>
      <c r="S1536" s="725"/>
      <c r="T1536" s="725"/>
      <c r="U1536" s="725"/>
      <c r="V1536" s="725"/>
      <c r="W1536" s="725"/>
      <c r="X1536" s="725"/>
      <c r="Y1536" s="725"/>
      <c r="Z1536" s="725"/>
      <c r="AA1536" s="725"/>
      <c r="AB1536" s="725"/>
      <c r="AC1536" s="725"/>
      <c r="AD1536" s="725"/>
      <c r="AE1536" s="725"/>
      <c r="AF1536" s="725"/>
      <c r="AG1536" s="725"/>
      <c r="AH1536" s="725"/>
      <c r="AI1536" s="725"/>
      <c r="AJ1536" s="725"/>
      <c r="AK1536" s="725"/>
      <c r="AL1536" s="725"/>
      <c r="AM1536" s="725"/>
      <c r="AN1536" s="725"/>
      <c r="AO1536" s="725"/>
      <c r="AP1536" s="725"/>
      <c r="AQ1536" s="725"/>
      <c r="AR1536" s="725"/>
      <c r="AS1536" s="725"/>
      <c r="AT1536" s="725"/>
      <c r="AU1536" s="725"/>
      <c r="AV1536" s="725"/>
      <c r="AW1536" s="725"/>
      <c r="AX1536" s="725"/>
      <c r="AY1536" s="725"/>
      <c r="AZ1536" s="725"/>
      <c r="BA1536" s="725"/>
      <c r="BB1536" s="725"/>
      <c r="BC1536" s="725"/>
      <c r="BD1536" s="725"/>
      <c r="BE1536" s="725"/>
      <c r="BF1536" s="725"/>
      <c r="BG1536" s="725"/>
      <c r="BH1536" s="725"/>
      <c r="BI1536" s="725"/>
      <c r="BJ1536" s="725"/>
      <c r="BK1536" s="725"/>
      <c r="BL1536" s="725"/>
      <c r="BM1536" s="725"/>
      <c r="BN1536" s="725"/>
      <c r="BO1536" s="725"/>
      <c r="BP1536" s="725"/>
      <c r="BQ1536" s="725"/>
      <c r="BR1536" s="725"/>
      <c r="BS1536" s="725"/>
      <c r="BT1536" s="725"/>
      <c r="BU1536" s="725"/>
      <c r="BV1536" s="725"/>
      <c r="BW1536" s="725"/>
      <c r="BX1536" s="725"/>
      <c r="BY1536" s="725"/>
      <c r="BZ1536" s="725"/>
      <c r="CA1536" s="725"/>
      <c r="CB1536" s="725"/>
      <c r="CC1536" s="725"/>
      <c r="CD1536" s="725"/>
      <c r="CE1536" s="725"/>
      <c r="CF1536" s="725"/>
      <c r="CG1536" s="725"/>
      <c r="CH1536" s="725"/>
      <c r="CI1536" s="725"/>
      <c r="CJ1536" s="725"/>
      <c r="CK1536" s="725"/>
      <c r="CL1536" s="725"/>
      <c r="CM1536" s="725"/>
      <c r="CN1536" s="725"/>
      <c r="CO1536" s="725"/>
      <c r="CP1536" s="725"/>
      <c r="CQ1536" s="725"/>
      <c r="CR1536" s="725"/>
      <c r="CS1536" s="725"/>
      <c r="CT1536" s="725"/>
      <c r="CU1536" s="725"/>
      <c r="CV1536" s="725"/>
      <c r="CW1536" s="725"/>
      <c r="CX1536" s="725"/>
      <c r="CY1536" s="725"/>
      <c r="CZ1536" s="725"/>
      <c r="DA1536" s="725"/>
      <c r="DB1536" s="725"/>
      <c r="DC1536" s="725"/>
      <c r="DD1536" s="725"/>
      <c r="DE1536" s="725"/>
      <c r="DF1536" s="725"/>
      <c r="DG1536" s="725"/>
      <c r="DH1536" s="725"/>
      <c r="DI1536" s="725"/>
      <c r="DJ1536" s="725"/>
      <c r="DK1536" s="725"/>
      <c r="DL1536" s="725"/>
      <c r="DM1536" s="725"/>
      <c r="DN1536" s="725"/>
      <c r="DO1536" s="725"/>
      <c r="DP1536" s="725"/>
      <c r="DQ1536" s="725"/>
      <c r="DR1536" s="725"/>
      <c r="DS1536" s="725"/>
      <c r="DT1536" s="725"/>
      <c r="DU1536" s="725"/>
      <c r="DV1536" s="725"/>
      <c r="DW1536" s="725"/>
      <c r="DX1536" s="725"/>
      <c r="DY1536" s="725"/>
      <c r="DZ1536" s="725"/>
      <c r="EA1536" s="725"/>
      <c r="EB1536" s="725"/>
      <c r="EC1536" s="725"/>
      <c r="ED1536" s="725"/>
      <c r="EE1536" s="725"/>
      <c r="EF1536" s="725"/>
      <c r="EG1536" s="725"/>
      <c r="EH1536" s="725"/>
      <c r="EI1536" s="725"/>
      <c r="EJ1536" s="725"/>
      <c r="EK1536" s="725"/>
      <c r="EL1536" s="725"/>
      <c r="EM1536" s="725"/>
      <c r="EN1536" s="725"/>
      <c r="EO1536" s="725"/>
      <c r="EP1536" s="725"/>
      <c r="EQ1536" s="725"/>
      <c r="ER1536" s="725"/>
      <c r="ES1536" s="725"/>
      <c r="ET1536" s="725"/>
      <c r="EU1536" s="725"/>
      <c r="EV1536" s="725"/>
      <c r="EW1536" s="725"/>
      <c r="EX1536" s="725"/>
      <c r="EY1536" s="725"/>
      <c r="EZ1536" s="725"/>
      <c r="FA1536" s="725"/>
      <c r="FB1536" s="725"/>
      <c r="FC1536" s="725"/>
      <c r="FD1536" s="725"/>
      <c r="FE1536" s="725"/>
      <c r="FF1536" s="725"/>
      <c r="FG1536" s="725"/>
      <c r="FH1536" s="725"/>
      <c r="FI1536" s="725"/>
      <c r="FJ1536" s="725"/>
      <c r="FK1536" s="725"/>
      <c r="FL1536" s="725"/>
      <c r="FM1536" s="725"/>
      <c r="FN1536" s="725"/>
      <c r="FO1536" s="725"/>
      <c r="FP1536" s="725"/>
      <c r="FQ1536" s="725"/>
      <c r="FR1536" s="725"/>
      <c r="FS1536" s="725"/>
      <c r="FT1536" s="725"/>
      <c r="FU1536" s="725"/>
      <c r="FV1536" s="725"/>
      <c r="FW1536" s="725"/>
      <c r="FX1536" s="725"/>
      <c r="FY1536" s="725"/>
      <c r="FZ1536" s="725"/>
      <c r="GA1536" s="725"/>
      <c r="GB1536" s="725"/>
      <c r="GC1536" s="725"/>
      <c r="GD1536" s="725"/>
      <c r="GE1536" s="725"/>
      <c r="GF1536" s="725"/>
      <c r="GG1536" s="725"/>
      <c r="GH1536" s="725"/>
      <c r="GI1536" s="725"/>
      <c r="GJ1536" s="725"/>
      <c r="GK1536" s="725"/>
      <c r="GL1536" s="725"/>
      <c r="GM1536" s="725"/>
      <c r="GN1536" s="725"/>
      <c r="GO1536" s="725"/>
      <c r="GP1536" s="725"/>
      <c r="GQ1536" s="725"/>
      <c r="GR1536" s="725"/>
      <c r="GS1536" s="725"/>
      <c r="GT1536" s="725"/>
      <c r="GU1536" s="725"/>
      <c r="GV1536" s="725"/>
      <c r="GW1536" s="725"/>
      <c r="GX1536" s="725"/>
      <c r="GY1536" s="725"/>
      <c r="GZ1536" s="725"/>
      <c r="HA1536" s="725"/>
      <c r="HB1536" s="725"/>
      <c r="HC1536" s="725"/>
      <c r="HD1536" s="725"/>
      <c r="HE1536" s="725"/>
      <c r="HF1536" s="725"/>
      <c r="HG1536" s="725"/>
      <c r="HH1536" s="725"/>
      <c r="HI1536" s="725"/>
      <c r="HJ1536" s="725"/>
      <c r="HK1536" s="725"/>
      <c r="HL1536" s="725"/>
      <c r="HM1536" s="725"/>
      <c r="HN1536" s="725"/>
      <c r="HO1536" s="725"/>
      <c r="HP1536" s="725"/>
      <c r="HQ1536" s="725"/>
      <c r="HR1536" s="725"/>
      <c r="HS1536" s="725"/>
      <c r="HT1536" s="725"/>
      <c r="HU1536" s="725"/>
      <c r="HV1536" s="725"/>
      <c r="HW1536" s="725"/>
      <c r="HX1536" s="725"/>
      <c r="HY1536" s="725"/>
      <c r="HZ1536" s="725"/>
      <c r="IA1536" s="725"/>
      <c r="IB1536" s="725"/>
      <c r="IC1536" s="725"/>
      <c r="ID1536" s="725"/>
      <c r="IE1536" s="725"/>
      <c r="IF1536" s="725"/>
      <c r="IG1536" s="725"/>
      <c r="IH1536" s="725"/>
      <c r="II1536" s="725"/>
      <c r="IJ1536" s="725"/>
      <c r="IK1536" s="725"/>
      <c r="IL1536" s="725"/>
      <c r="IM1536" s="725"/>
      <c r="IN1536" s="725"/>
      <c r="IO1536" s="725"/>
      <c r="IP1536" s="725"/>
      <c r="IQ1536" s="725"/>
      <c r="IR1536" s="725"/>
      <c r="IS1536" s="725"/>
      <c r="IT1536" s="725"/>
      <c r="IU1536" s="725"/>
      <c r="IV1536" s="725"/>
    </row>
    <row r="1537" spans="1:256" s="726" customFormat="1" x14ac:dyDescent="0.3">
      <c r="A1537" s="812"/>
      <c r="B1537" s="817"/>
      <c r="C1537" s="814"/>
      <c r="D1537" s="7" t="s">
        <v>441</v>
      </c>
      <c r="E1537" s="776"/>
      <c r="F1537" s="489">
        <f>+F1529</f>
        <v>0</v>
      </c>
      <c r="G1537" s="725"/>
      <c r="H1537" s="725"/>
      <c r="I1537" s="725"/>
      <c r="J1537" s="725"/>
      <c r="K1537" s="725"/>
      <c r="L1537" s="725"/>
      <c r="M1537" s="725"/>
      <c r="N1537" s="725"/>
      <c r="O1537" s="725"/>
      <c r="P1537" s="725"/>
      <c r="Q1537" s="725"/>
      <c r="R1537" s="725"/>
      <c r="S1537" s="725"/>
      <c r="T1537" s="725"/>
      <c r="U1537" s="725"/>
      <c r="V1537" s="725"/>
      <c r="W1537" s="725"/>
      <c r="X1537" s="725"/>
      <c r="Y1537" s="725"/>
      <c r="Z1537" s="725"/>
      <c r="AA1537" s="725"/>
      <c r="AB1537" s="725"/>
      <c r="AC1537" s="725"/>
      <c r="AD1537" s="725"/>
      <c r="AE1537" s="725"/>
      <c r="AF1537" s="725"/>
      <c r="AG1537" s="725"/>
      <c r="AH1537" s="725"/>
      <c r="AI1537" s="725"/>
      <c r="AJ1537" s="725"/>
      <c r="AK1537" s="725"/>
      <c r="AL1537" s="725"/>
      <c r="AM1537" s="725"/>
      <c r="AN1537" s="725"/>
      <c r="AO1537" s="725"/>
      <c r="AP1537" s="725"/>
      <c r="AQ1537" s="725"/>
      <c r="AR1537" s="725"/>
      <c r="AS1537" s="725"/>
      <c r="AT1537" s="725"/>
      <c r="AU1537" s="725"/>
      <c r="AV1537" s="725"/>
      <c r="AW1537" s="725"/>
      <c r="AX1537" s="725"/>
      <c r="AY1537" s="725"/>
      <c r="AZ1537" s="725"/>
      <c r="BA1537" s="725"/>
      <c r="BB1537" s="725"/>
      <c r="BC1537" s="725"/>
      <c r="BD1537" s="725"/>
      <c r="BE1537" s="725"/>
      <c r="BF1537" s="725"/>
      <c r="BG1537" s="725"/>
      <c r="BH1537" s="725"/>
      <c r="BI1537" s="725"/>
      <c r="BJ1537" s="725"/>
      <c r="BK1537" s="725"/>
      <c r="BL1537" s="725"/>
      <c r="BM1537" s="725"/>
      <c r="BN1537" s="725"/>
      <c r="BO1537" s="725"/>
      <c r="BP1537" s="725"/>
      <c r="BQ1537" s="725"/>
      <c r="BR1537" s="725"/>
      <c r="BS1537" s="725"/>
      <c r="BT1537" s="725"/>
      <c r="BU1537" s="725"/>
      <c r="BV1537" s="725"/>
      <c r="BW1537" s="725"/>
      <c r="BX1537" s="725"/>
      <c r="BY1537" s="725"/>
      <c r="BZ1537" s="725"/>
      <c r="CA1537" s="725"/>
      <c r="CB1537" s="725"/>
      <c r="CC1537" s="725"/>
      <c r="CD1537" s="725"/>
      <c r="CE1537" s="725"/>
      <c r="CF1537" s="725"/>
      <c r="CG1537" s="725"/>
      <c r="CH1537" s="725"/>
      <c r="CI1537" s="725"/>
      <c r="CJ1537" s="725"/>
      <c r="CK1537" s="725"/>
      <c r="CL1537" s="725"/>
      <c r="CM1537" s="725"/>
      <c r="CN1537" s="725"/>
      <c r="CO1537" s="725"/>
      <c r="CP1537" s="725"/>
      <c r="CQ1537" s="725"/>
      <c r="CR1537" s="725"/>
      <c r="CS1537" s="725"/>
      <c r="CT1537" s="725"/>
      <c r="CU1537" s="725"/>
      <c r="CV1537" s="725"/>
      <c r="CW1537" s="725"/>
      <c r="CX1537" s="725"/>
      <c r="CY1537" s="725"/>
      <c r="CZ1537" s="725"/>
      <c r="DA1537" s="725"/>
      <c r="DB1537" s="725"/>
      <c r="DC1537" s="725"/>
      <c r="DD1537" s="725"/>
      <c r="DE1537" s="725"/>
      <c r="DF1537" s="725"/>
      <c r="DG1537" s="725"/>
      <c r="DH1537" s="725"/>
      <c r="DI1537" s="725"/>
      <c r="DJ1537" s="725"/>
      <c r="DK1537" s="725"/>
      <c r="DL1537" s="725"/>
      <c r="DM1537" s="725"/>
      <c r="DN1537" s="725"/>
      <c r="DO1537" s="725"/>
      <c r="DP1537" s="725"/>
      <c r="DQ1537" s="725"/>
      <c r="DR1537" s="725"/>
      <c r="DS1537" s="725"/>
      <c r="DT1537" s="725"/>
      <c r="DU1537" s="725"/>
      <c r="DV1537" s="725"/>
      <c r="DW1537" s="725"/>
      <c r="DX1537" s="725"/>
      <c r="DY1537" s="725"/>
      <c r="DZ1537" s="725"/>
      <c r="EA1537" s="725"/>
      <c r="EB1537" s="725"/>
      <c r="EC1537" s="725"/>
      <c r="ED1537" s="725"/>
      <c r="EE1537" s="725"/>
      <c r="EF1537" s="725"/>
      <c r="EG1537" s="725"/>
      <c r="EH1537" s="725"/>
      <c r="EI1537" s="725"/>
      <c r="EJ1537" s="725"/>
      <c r="EK1537" s="725"/>
      <c r="EL1537" s="725"/>
      <c r="EM1537" s="725"/>
      <c r="EN1537" s="725"/>
      <c r="EO1537" s="725"/>
      <c r="EP1537" s="725"/>
      <c r="EQ1537" s="725"/>
      <c r="ER1537" s="725"/>
      <c r="ES1537" s="725"/>
      <c r="ET1537" s="725"/>
      <c r="EU1537" s="725"/>
      <c r="EV1537" s="725"/>
      <c r="EW1537" s="725"/>
      <c r="EX1537" s="725"/>
      <c r="EY1537" s="725"/>
      <c r="EZ1537" s="725"/>
      <c r="FA1537" s="725"/>
      <c r="FB1537" s="725"/>
      <c r="FC1537" s="725"/>
      <c r="FD1537" s="725"/>
      <c r="FE1537" s="725"/>
      <c r="FF1537" s="725"/>
      <c r="FG1537" s="725"/>
      <c r="FH1537" s="725"/>
      <c r="FI1537" s="725"/>
      <c r="FJ1537" s="725"/>
      <c r="FK1537" s="725"/>
      <c r="FL1537" s="725"/>
      <c r="FM1537" s="725"/>
      <c r="FN1537" s="725"/>
      <c r="FO1537" s="725"/>
      <c r="FP1537" s="725"/>
      <c r="FQ1537" s="725"/>
      <c r="FR1537" s="725"/>
      <c r="FS1537" s="725"/>
      <c r="FT1537" s="725"/>
      <c r="FU1537" s="725"/>
      <c r="FV1537" s="725"/>
      <c r="FW1537" s="725"/>
      <c r="FX1537" s="725"/>
      <c r="FY1537" s="725"/>
      <c r="FZ1537" s="725"/>
      <c r="GA1537" s="725"/>
      <c r="GB1537" s="725"/>
      <c r="GC1537" s="725"/>
      <c r="GD1537" s="725"/>
      <c r="GE1537" s="725"/>
      <c r="GF1537" s="725"/>
      <c r="GG1537" s="725"/>
      <c r="GH1537" s="725"/>
      <c r="GI1537" s="725"/>
      <c r="GJ1537" s="725"/>
      <c r="GK1537" s="725"/>
      <c r="GL1537" s="725"/>
      <c r="GM1537" s="725"/>
      <c r="GN1537" s="725"/>
      <c r="GO1537" s="725"/>
      <c r="GP1537" s="725"/>
      <c r="GQ1537" s="725"/>
      <c r="GR1537" s="725"/>
      <c r="GS1537" s="725"/>
      <c r="GT1537" s="725"/>
      <c r="GU1537" s="725"/>
      <c r="GV1537" s="725"/>
      <c r="GW1537" s="725"/>
      <c r="GX1537" s="725"/>
      <c r="GY1537" s="725"/>
      <c r="GZ1537" s="725"/>
      <c r="HA1537" s="725"/>
      <c r="HB1537" s="725"/>
      <c r="HC1537" s="725"/>
      <c r="HD1537" s="725"/>
      <c r="HE1537" s="725"/>
      <c r="HF1537" s="725"/>
      <c r="HG1537" s="725"/>
      <c r="HH1537" s="725"/>
      <c r="HI1537" s="725"/>
      <c r="HJ1537" s="725"/>
      <c r="HK1537" s="725"/>
      <c r="HL1537" s="725"/>
      <c r="HM1537" s="725"/>
      <c r="HN1537" s="725"/>
      <c r="HO1537" s="725"/>
      <c r="HP1537" s="725"/>
      <c r="HQ1537" s="725"/>
      <c r="HR1537" s="725"/>
      <c r="HS1537" s="725"/>
      <c r="HT1537" s="725"/>
      <c r="HU1537" s="725"/>
      <c r="HV1537" s="725"/>
      <c r="HW1537" s="725"/>
      <c r="HX1537" s="725"/>
      <c r="HY1537" s="725"/>
      <c r="HZ1537" s="725"/>
      <c r="IA1537" s="725"/>
      <c r="IB1537" s="725"/>
      <c r="IC1537" s="725"/>
      <c r="ID1537" s="725"/>
      <c r="IE1537" s="725"/>
      <c r="IF1537" s="725"/>
      <c r="IG1537" s="725"/>
      <c r="IH1537" s="725"/>
      <c r="II1537" s="725"/>
      <c r="IJ1537" s="725"/>
      <c r="IK1537" s="725"/>
      <c r="IL1537" s="725"/>
      <c r="IM1537" s="725"/>
      <c r="IN1537" s="725"/>
      <c r="IO1537" s="725"/>
      <c r="IP1537" s="725"/>
      <c r="IQ1537" s="725"/>
      <c r="IR1537" s="725"/>
      <c r="IS1537" s="725"/>
      <c r="IT1537" s="725"/>
      <c r="IU1537" s="725"/>
      <c r="IV1537" s="725"/>
    </row>
    <row r="1538" spans="1:256" s="726" customFormat="1" x14ac:dyDescent="0.3">
      <c r="A1538" s="818"/>
      <c r="B1538" s="819"/>
      <c r="C1538" s="814"/>
      <c r="D1538" s="573"/>
      <c r="E1538" s="776"/>
      <c r="F1538" s="489"/>
      <c r="G1538" s="725"/>
      <c r="H1538" s="725"/>
      <c r="I1538" s="725"/>
      <c r="J1538" s="725"/>
      <c r="K1538" s="725"/>
      <c r="L1538" s="725"/>
      <c r="M1538" s="725"/>
      <c r="N1538" s="725"/>
      <c r="O1538" s="725"/>
      <c r="P1538" s="725"/>
      <c r="Q1538" s="725"/>
      <c r="R1538" s="725"/>
      <c r="S1538" s="725"/>
      <c r="T1538" s="725"/>
      <c r="U1538" s="725"/>
      <c r="V1538" s="725"/>
      <c r="W1538" s="725"/>
      <c r="X1538" s="725"/>
      <c r="Y1538" s="725"/>
      <c r="Z1538" s="725"/>
      <c r="AA1538" s="725"/>
      <c r="AB1538" s="725"/>
      <c r="AC1538" s="725"/>
      <c r="AD1538" s="725"/>
      <c r="AE1538" s="725"/>
      <c r="AF1538" s="725"/>
      <c r="AG1538" s="725"/>
      <c r="AH1538" s="725"/>
      <c r="AI1538" s="725"/>
      <c r="AJ1538" s="725"/>
      <c r="AK1538" s="725"/>
      <c r="AL1538" s="725"/>
      <c r="AM1538" s="725"/>
      <c r="AN1538" s="725"/>
      <c r="AO1538" s="725"/>
      <c r="AP1538" s="725"/>
      <c r="AQ1538" s="725"/>
      <c r="AR1538" s="725"/>
      <c r="AS1538" s="725"/>
      <c r="AT1538" s="725"/>
      <c r="AU1538" s="725"/>
      <c r="AV1538" s="725"/>
      <c r="AW1538" s="725"/>
      <c r="AX1538" s="725"/>
      <c r="AY1538" s="725"/>
      <c r="AZ1538" s="725"/>
      <c r="BA1538" s="725"/>
      <c r="BB1538" s="725"/>
      <c r="BC1538" s="725"/>
      <c r="BD1538" s="725"/>
      <c r="BE1538" s="725"/>
      <c r="BF1538" s="725"/>
      <c r="BG1538" s="725"/>
      <c r="BH1538" s="725"/>
      <c r="BI1538" s="725"/>
      <c r="BJ1538" s="725"/>
      <c r="BK1538" s="725"/>
      <c r="BL1538" s="725"/>
      <c r="BM1538" s="725"/>
      <c r="BN1538" s="725"/>
      <c r="BO1538" s="725"/>
      <c r="BP1538" s="725"/>
      <c r="BQ1538" s="725"/>
      <c r="BR1538" s="725"/>
      <c r="BS1538" s="725"/>
      <c r="BT1538" s="725"/>
      <c r="BU1538" s="725"/>
      <c r="BV1538" s="725"/>
      <c r="BW1538" s="725"/>
      <c r="BX1538" s="725"/>
      <c r="BY1538" s="725"/>
      <c r="BZ1538" s="725"/>
      <c r="CA1538" s="725"/>
      <c r="CB1538" s="725"/>
      <c r="CC1538" s="725"/>
      <c r="CD1538" s="725"/>
      <c r="CE1538" s="725"/>
      <c r="CF1538" s="725"/>
      <c r="CG1538" s="725"/>
      <c r="CH1538" s="725"/>
      <c r="CI1538" s="725"/>
      <c r="CJ1538" s="725"/>
      <c r="CK1538" s="725"/>
      <c r="CL1538" s="725"/>
      <c r="CM1538" s="725"/>
      <c r="CN1538" s="725"/>
      <c r="CO1538" s="725"/>
      <c r="CP1538" s="725"/>
      <c r="CQ1538" s="725"/>
      <c r="CR1538" s="725"/>
      <c r="CS1538" s="725"/>
      <c r="CT1538" s="725"/>
      <c r="CU1538" s="725"/>
      <c r="CV1538" s="725"/>
      <c r="CW1538" s="725"/>
      <c r="CX1538" s="725"/>
      <c r="CY1538" s="725"/>
      <c r="CZ1538" s="725"/>
      <c r="DA1538" s="725"/>
      <c r="DB1538" s="725"/>
      <c r="DC1538" s="725"/>
      <c r="DD1538" s="725"/>
      <c r="DE1538" s="725"/>
      <c r="DF1538" s="725"/>
      <c r="DG1538" s="725"/>
      <c r="DH1538" s="725"/>
      <c r="DI1538" s="725"/>
      <c r="DJ1538" s="725"/>
      <c r="DK1538" s="725"/>
      <c r="DL1538" s="725"/>
      <c r="DM1538" s="725"/>
      <c r="DN1538" s="725"/>
      <c r="DO1538" s="725"/>
      <c r="DP1538" s="725"/>
      <c r="DQ1538" s="725"/>
      <c r="DR1538" s="725"/>
      <c r="DS1538" s="725"/>
      <c r="DT1538" s="725"/>
      <c r="DU1538" s="725"/>
      <c r="DV1538" s="725"/>
      <c r="DW1538" s="725"/>
      <c r="DX1538" s="725"/>
      <c r="DY1538" s="725"/>
      <c r="DZ1538" s="725"/>
      <c r="EA1538" s="725"/>
      <c r="EB1538" s="725"/>
      <c r="EC1538" s="725"/>
      <c r="ED1538" s="725"/>
      <c r="EE1538" s="725"/>
      <c r="EF1538" s="725"/>
      <c r="EG1538" s="725"/>
      <c r="EH1538" s="725"/>
      <c r="EI1538" s="725"/>
      <c r="EJ1538" s="725"/>
      <c r="EK1538" s="725"/>
      <c r="EL1538" s="725"/>
      <c r="EM1538" s="725"/>
      <c r="EN1538" s="725"/>
      <c r="EO1538" s="725"/>
      <c r="EP1538" s="725"/>
      <c r="EQ1538" s="725"/>
      <c r="ER1538" s="725"/>
      <c r="ES1538" s="725"/>
      <c r="ET1538" s="725"/>
      <c r="EU1538" s="725"/>
      <c r="EV1538" s="725"/>
      <c r="EW1538" s="725"/>
      <c r="EX1538" s="725"/>
      <c r="EY1538" s="725"/>
      <c r="EZ1538" s="725"/>
      <c r="FA1538" s="725"/>
      <c r="FB1538" s="725"/>
      <c r="FC1538" s="725"/>
      <c r="FD1538" s="725"/>
      <c r="FE1538" s="725"/>
      <c r="FF1538" s="725"/>
      <c r="FG1538" s="725"/>
      <c r="FH1538" s="725"/>
      <c r="FI1538" s="725"/>
      <c r="FJ1538" s="725"/>
      <c r="FK1538" s="725"/>
      <c r="FL1538" s="725"/>
      <c r="FM1538" s="725"/>
      <c r="FN1538" s="725"/>
      <c r="FO1538" s="725"/>
      <c r="FP1538" s="725"/>
      <c r="FQ1538" s="725"/>
      <c r="FR1538" s="725"/>
      <c r="FS1538" s="725"/>
      <c r="FT1538" s="725"/>
      <c r="FU1538" s="725"/>
      <c r="FV1538" s="725"/>
      <c r="FW1538" s="725"/>
      <c r="FX1538" s="725"/>
      <c r="FY1538" s="725"/>
      <c r="FZ1538" s="725"/>
      <c r="GA1538" s="725"/>
      <c r="GB1538" s="725"/>
      <c r="GC1538" s="725"/>
      <c r="GD1538" s="725"/>
      <c r="GE1538" s="725"/>
      <c r="GF1538" s="725"/>
      <c r="GG1538" s="725"/>
      <c r="GH1538" s="725"/>
      <c r="GI1538" s="725"/>
      <c r="GJ1538" s="725"/>
      <c r="GK1538" s="725"/>
      <c r="GL1538" s="725"/>
      <c r="GM1538" s="725"/>
      <c r="GN1538" s="725"/>
      <c r="GO1538" s="725"/>
      <c r="GP1538" s="725"/>
      <c r="GQ1538" s="725"/>
      <c r="GR1538" s="725"/>
      <c r="GS1538" s="725"/>
      <c r="GT1538" s="725"/>
      <c r="GU1538" s="725"/>
      <c r="GV1538" s="725"/>
      <c r="GW1538" s="725"/>
      <c r="GX1538" s="725"/>
      <c r="GY1538" s="725"/>
      <c r="GZ1538" s="725"/>
      <c r="HA1538" s="725"/>
      <c r="HB1538" s="725"/>
      <c r="HC1538" s="725"/>
      <c r="HD1538" s="725"/>
      <c r="HE1538" s="725"/>
      <c r="HF1538" s="725"/>
      <c r="HG1538" s="725"/>
      <c r="HH1538" s="725"/>
      <c r="HI1538" s="725"/>
      <c r="HJ1538" s="725"/>
      <c r="HK1538" s="725"/>
      <c r="HL1538" s="725"/>
      <c r="HM1538" s="725"/>
      <c r="HN1538" s="725"/>
      <c r="HO1538" s="725"/>
      <c r="HP1538" s="725"/>
      <c r="HQ1538" s="725"/>
      <c r="HR1538" s="725"/>
      <c r="HS1538" s="725"/>
      <c r="HT1538" s="725"/>
      <c r="HU1538" s="725"/>
      <c r="HV1538" s="725"/>
      <c r="HW1538" s="725"/>
      <c r="HX1538" s="725"/>
      <c r="HY1538" s="725"/>
      <c r="HZ1538" s="725"/>
      <c r="IA1538" s="725"/>
      <c r="IB1538" s="725"/>
      <c r="IC1538" s="725"/>
      <c r="ID1538" s="725"/>
      <c r="IE1538" s="725"/>
      <c r="IF1538" s="725"/>
      <c r="IG1538" s="725"/>
      <c r="IH1538" s="725"/>
      <c r="II1538" s="725"/>
      <c r="IJ1538" s="725"/>
      <c r="IK1538" s="725"/>
      <c r="IL1538" s="725"/>
      <c r="IM1538" s="725"/>
      <c r="IN1538" s="725"/>
      <c r="IO1538" s="725"/>
      <c r="IP1538" s="725"/>
      <c r="IQ1538" s="725"/>
      <c r="IR1538" s="725"/>
      <c r="IS1538" s="725"/>
      <c r="IT1538" s="725"/>
      <c r="IU1538" s="725"/>
      <c r="IV1538" s="725"/>
    </row>
    <row r="1539" spans="1:256" s="726" customFormat="1" x14ac:dyDescent="0.3">
      <c r="A1539" s="818"/>
      <c r="B1539" s="819"/>
      <c r="C1539" s="814"/>
      <c r="D1539" s="7" t="s">
        <v>0</v>
      </c>
      <c r="E1539" s="776"/>
      <c r="F1539" s="489"/>
      <c r="G1539" s="725"/>
      <c r="H1539" s="725"/>
      <c r="I1539" s="725"/>
      <c r="J1539" s="725"/>
      <c r="K1539" s="725"/>
      <c r="L1539" s="725"/>
      <c r="M1539" s="725"/>
      <c r="N1539" s="725"/>
      <c r="O1539" s="725"/>
      <c r="P1539" s="725"/>
      <c r="Q1539" s="725"/>
      <c r="R1539" s="725"/>
      <c r="S1539" s="725"/>
      <c r="T1539" s="725"/>
      <c r="U1539" s="725"/>
      <c r="V1539" s="725"/>
      <c r="W1539" s="725"/>
      <c r="X1539" s="725"/>
      <c r="Y1539" s="725"/>
      <c r="Z1539" s="725"/>
      <c r="AA1539" s="725"/>
      <c r="AB1539" s="725"/>
      <c r="AC1539" s="725"/>
      <c r="AD1539" s="725"/>
      <c r="AE1539" s="725"/>
      <c r="AF1539" s="725"/>
      <c r="AG1539" s="725"/>
      <c r="AH1539" s="725"/>
      <c r="AI1539" s="725"/>
      <c r="AJ1539" s="725"/>
      <c r="AK1539" s="725"/>
      <c r="AL1539" s="725"/>
      <c r="AM1539" s="725"/>
      <c r="AN1539" s="725"/>
      <c r="AO1539" s="725"/>
      <c r="AP1539" s="725"/>
      <c r="AQ1539" s="725"/>
      <c r="AR1539" s="725"/>
      <c r="AS1539" s="725"/>
      <c r="AT1539" s="725"/>
      <c r="AU1539" s="725"/>
      <c r="AV1539" s="725"/>
      <c r="AW1539" s="725"/>
      <c r="AX1539" s="725"/>
      <c r="AY1539" s="725"/>
      <c r="AZ1539" s="725"/>
      <c r="BA1539" s="725"/>
      <c r="BB1539" s="725"/>
      <c r="BC1539" s="725"/>
      <c r="BD1539" s="725"/>
      <c r="BE1539" s="725"/>
      <c r="BF1539" s="725"/>
      <c r="BG1539" s="725"/>
      <c r="BH1539" s="725"/>
      <c r="BI1539" s="725"/>
      <c r="BJ1539" s="725"/>
      <c r="BK1539" s="725"/>
      <c r="BL1539" s="725"/>
      <c r="BM1539" s="725"/>
      <c r="BN1539" s="725"/>
      <c r="BO1539" s="725"/>
      <c r="BP1539" s="725"/>
      <c r="BQ1539" s="725"/>
      <c r="BR1539" s="725"/>
      <c r="BS1539" s="725"/>
      <c r="BT1539" s="725"/>
      <c r="BU1539" s="725"/>
      <c r="BV1539" s="725"/>
      <c r="BW1539" s="725"/>
      <c r="BX1539" s="725"/>
      <c r="BY1539" s="725"/>
      <c r="BZ1539" s="725"/>
      <c r="CA1539" s="725"/>
      <c r="CB1539" s="725"/>
      <c r="CC1539" s="725"/>
      <c r="CD1539" s="725"/>
      <c r="CE1539" s="725"/>
      <c r="CF1539" s="725"/>
      <c r="CG1539" s="725"/>
      <c r="CH1539" s="725"/>
      <c r="CI1539" s="725"/>
      <c r="CJ1539" s="725"/>
      <c r="CK1539" s="725"/>
      <c r="CL1539" s="725"/>
      <c r="CM1539" s="725"/>
      <c r="CN1539" s="725"/>
      <c r="CO1539" s="725"/>
      <c r="CP1539" s="725"/>
      <c r="CQ1539" s="725"/>
      <c r="CR1539" s="725"/>
      <c r="CS1539" s="725"/>
      <c r="CT1539" s="725"/>
      <c r="CU1539" s="725"/>
      <c r="CV1539" s="725"/>
      <c r="CW1539" s="725"/>
      <c r="CX1539" s="725"/>
      <c r="CY1539" s="725"/>
      <c r="CZ1539" s="725"/>
      <c r="DA1539" s="725"/>
      <c r="DB1539" s="725"/>
      <c r="DC1539" s="725"/>
      <c r="DD1539" s="725"/>
      <c r="DE1539" s="725"/>
      <c r="DF1539" s="725"/>
      <c r="DG1539" s="725"/>
      <c r="DH1539" s="725"/>
      <c r="DI1539" s="725"/>
      <c r="DJ1539" s="725"/>
      <c r="DK1539" s="725"/>
      <c r="DL1539" s="725"/>
      <c r="DM1539" s="725"/>
      <c r="DN1539" s="725"/>
      <c r="DO1539" s="725"/>
      <c r="DP1539" s="725"/>
      <c r="DQ1539" s="725"/>
      <c r="DR1539" s="725"/>
      <c r="DS1539" s="725"/>
      <c r="DT1539" s="725"/>
      <c r="DU1539" s="725"/>
      <c r="DV1539" s="725"/>
      <c r="DW1539" s="725"/>
      <c r="DX1539" s="725"/>
      <c r="DY1539" s="725"/>
      <c r="DZ1539" s="725"/>
      <c r="EA1539" s="725"/>
      <c r="EB1539" s="725"/>
      <c r="EC1539" s="725"/>
      <c r="ED1539" s="725"/>
      <c r="EE1539" s="725"/>
      <c r="EF1539" s="725"/>
      <c r="EG1539" s="725"/>
      <c r="EH1539" s="725"/>
      <c r="EI1539" s="725"/>
      <c r="EJ1539" s="725"/>
      <c r="EK1539" s="725"/>
      <c r="EL1539" s="725"/>
      <c r="EM1539" s="725"/>
      <c r="EN1539" s="725"/>
      <c r="EO1539" s="725"/>
      <c r="EP1539" s="725"/>
      <c r="EQ1539" s="725"/>
      <c r="ER1539" s="725"/>
      <c r="ES1539" s="725"/>
      <c r="ET1539" s="725"/>
      <c r="EU1539" s="725"/>
      <c r="EV1539" s="725"/>
      <c r="EW1539" s="725"/>
      <c r="EX1539" s="725"/>
      <c r="EY1539" s="725"/>
      <c r="EZ1539" s="725"/>
      <c r="FA1539" s="725"/>
      <c r="FB1539" s="725"/>
      <c r="FC1539" s="725"/>
      <c r="FD1539" s="725"/>
      <c r="FE1539" s="725"/>
      <c r="FF1539" s="725"/>
      <c r="FG1539" s="725"/>
      <c r="FH1539" s="725"/>
      <c r="FI1539" s="725"/>
      <c r="FJ1539" s="725"/>
      <c r="FK1539" s="725"/>
      <c r="FL1539" s="725"/>
      <c r="FM1539" s="725"/>
      <c r="FN1539" s="725"/>
      <c r="FO1539" s="725"/>
      <c r="FP1539" s="725"/>
      <c r="FQ1539" s="725"/>
      <c r="FR1539" s="725"/>
      <c r="FS1539" s="725"/>
      <c r="FT1539" s="725"/>
      <c r="FU1539" s="725"/>
      <c r="FV1539" s="725"/>
      <c r="FW1539" s="725"/>
      <c r="FX1539" s="725"/>
      <c r="FY1539" s="725"/>
      <c r="FZ1539" s="725"/>
      <c r="GA1539" s="725"/>
      <c r="GB1539" s="725"/>
      <c r="GC1539" s="725"/>
      <c r="GD1539" s="725"/>
      <c r="GE1539" s="725"/>
      <c r="GF1539" s="725"/>
      <c r="GG1539" s="725"/>
      <c r="GH1539" s="725"/>
      <c r="GI1539" s="725"/>
      <c r="GJ1539" s="725"/>
      <c r="GK1539" s="725"/>
      <c r="GL1539" s="725"/>
      <c r="GM1539" s="725"/>
      <c r="GN1539" s="725"/>
      <c r="GO1539" s="725"/>
      <c r="GP1539" s="725"/>
      <c r="GQ1539" s="725"/>
      <c r="GR1539" s="725"/>
      <c r="GS1539" s="725"/>
      <c r="GT1539" s="725"/>
      <c r="GU1539" s="725"/>
      <c r="GV1539" s="725"/>
      <c r="GW1539" s="725"/>
      <c r="GX1539" s="725"/>
      <c r="GY1539" s="725"/>
      <c r="GZ1539" s="725"/>
      <c r="HA1539" s="725"/>
      <c r="HB1539" s="725"/>
      <c r="HC1539" s="725"/>
      <c r="HD1539" s="725"/>
      <c r="HE1539" s="725"/>
      <c r="HF1539" s="725"/>
      <c r="HG1539" s="725"/>
      <c r="HH1539" s="725"/>
      <c r="HI1539" s="725"/>
      <c r="HJ1539" s="725"/>
      <c r="HK1539" s="725"/>
      <c r="HL1539" s="725"/>
      <c r="HM1539" s="725"/>
      <c r="HN1539" s="725"/>
      <c r="HO1539" s="725"/>
      <c r="HP1539" s="725"/>
      <c r="HQ1539" s="725"/>
      <c r="HR1539" s="725"/>
      <c r="HS1539" s="725"/>
      <c r="HT1539" s="725"/>
      <c r="HU1539" s="725"/>
      <c r="HV1539" s="725"/>
      <c r="HW1539" s="725"/>
      <c r="HX1539" s="725"/>
      <c r="HY1539" s="725"/>
      <c r="HZ1539" s="725"/>
      <c r="IA1539" s="725"/>
      <c r="IB1539" s="725"/>
      <c r="IC1539" s="725"/>
      <c r="ID1539" s="725"/>
      <c r="IE1539" s="725"/>
      <c r="IF1539" s="725"/>
      <c r="IG1539" s="725"/>
      <c r="IH1539" s="725"/>
      <c r="II1539" s="725"/>
      <c r="IJ1539" s="725"/>
      <c r="IK1539" s="725"/>
      <c r="IL1539" s="725"/>
      <c r="IM1539" s="725"/>
      <c r="IN1539" s="725"/>
      <c r="IO1539" s="725"/>
      <c r="IP1539" s="725"/>
      <c r="IQ1539" s="725"/>
      <c r="IR1539" s="725"/>
      <c r="IS1539" s="725"/>
      <c r="IT1539" s="725"/>
      <c r="IU1539" s="725"/>
      <c r="IV1539" s="725"/>
    </row>
    <row r="1540" spans="1:256" s="726" customFormat="1" x14ac:dyDescent="0.3">
      <c r="A1540" s="818"/>
      <c r="B1540" s="819"/>
      <c r="C1540" s="814"/>
      <c r="D1540" s="747"/>
      <c r="E1540" s="776"/>
      <c r="F1540" s="489"/>
      <c r="G1540" s="725"/>
      <c r="H1540" s="725"/>
      <c r="I1540" s="725"/>
      <c r="J1540" s="725"/>
      <c r="K1540" s="725"/>
      <c r="L1540" s="725"/>
      <c r="M1540" s="725"/>
      <c r="N1540" s="725"/>
      <c r="O1540" s="725"/>
      <c r="P1540" s="725"/>
      <c r="Q1540" s="725"/>
      <c r="R1540" s="725"/>
      <c r="S1540" s="725"/>
      <c r="T1540" s="725"/>
      <c r="U1540" s="725"/>
      <c r="V1540" s="725"/>
      <c r="W1540" s="725"/>
      <c r="X1540" s="725"/>
      <c r="Y1540" s="725"/>
      <c r="Z1540" s="725"/>
      <c r="AA1540" s="725"/>
      <c r="AB1540" s="725"/>
      <c r="AC1540" s="725"/>
      <c r="AD1540" s="725"/>
      <c r="AE1540" s="725"/>
      <c r="AF1540" s="725"/>
      <c r="AG1540" s="725"/>
      <c r="AH1540" s="725"/>
      <c r="AI1540" s="725"/>
      <c r="AJ1540" s="725"/>
      <c r="AK1540" s="725"/>
      <c r="AL1540" s="725"/>
      <c r="AM1540" s="725"/>
      <c r="AN1540" s="725"/>
      <c r="AO1540" s="725"/>
      <c r="AP1540" s="725"/>
      <c r="AQ1540" s="725"/>
      <c r="AR1540" s="725"/>
      <c r="AS1540" s="725"/>
      <c r="AT1540" s="725"/>
      <c r="AU1540" s="725"/>
      <c r="AV1540" s="725"/>
      <c r="AW1540" s="725"/>
      <c r="AX1540" s="725"/>
      <c r="AY1540" s="725"/>
      <c r="AZ1540" s="725"/>
      <c r="BA1540" s="725"/>
      <c r="BB1540" s="725"/>
      <c r="BC1540" s="725"/>
      <c r="BD1540" s="725"/>
      <c r="BE1540" s="725"/>
      <c r="BF1540" s="725"/>
      <c r="BG1540" s="725"/>
      <c r="BH1540" s="725"/>
      <c r="BI1540" s="725"/>
      <c r="BJ1540" s="725"/>
      <c r="BK1540" s="725"/>
      <c r="BL1540" s="725"/>
      <c r="BM1540" s="725"/>
      <c r="BN1540" s="725"/>
      <c r="BO1540" s="725"/>
      <c r="BP1540" s="725"/>
      <c r="BQ1540" s="725"/>
      <c r="BR1540" s="725"/>
      <c r="BS1540" s="725"/>
      <c r="BT1540" s="725"/>
      <c r="BU1540" s="725"/>
      <c r="BV1540" s="725"/>
      <c r="BW1540" s="725"/>
      <c r="BX1540" s="725"/>
      <c r="BY1540" s="725"/>
      <c r="BZ1540" s="725"/>
      <c r="CA1540" s="725"/>
      <c r="CB1540" s="725"/>
      <c r="CC1540" s="725"/>
      <c r="CD1540" s="725"/>
      <c r="CE1540" s="725"/>
      <c r="CF1540" s="725"/>
      <c r="CG1540" s="725"/>
      <c r="CH1540" s="725"/>
      <c r="CI1540" s="725"/>
      <c r="CJ1540" s="725"/>
      <c r="CK1540" s="725"/>
      <c r="CL1540" s="725"/>
      <c r="CM1540" s="725"/>
      <c r="CN1540" s="725"/>
      <c r="CO1540" s="725"/>
      <c r="CP1540" s="725"/>
      <c r="CQ1540" s="725"/>
      <c r="CR1540" s="725"/>
      <c r="CS1540" s="725"/>
      <c r="CT1540" s="725"/>
      <c r="CU1540" s="725"/>
      <c r="CV1540" s="725"/>
      <c r="CW1540" s="725"/>
      <c r="CX1540" s="725"/>
      <c r="CY1540" s="725"/>
      <c r="CZ1540" s="725"/>
      <c r="DA1540" s="725"/>
      <c r="DB1540" s="725"/>
      <c r="DC1540" s="725"/>
      <c r="DD1540" s="725"/>
      <c r="DE1540" s="725"/>
      <c r="DF1540" s="725"/>
      <c r="DG1540" s="725"/>
      <c r="DH1540" s="725"/>
      <c r="DI1540" s="725"/>
      <c r="DJ1540" s="725"/>
      <c r="DK1540" s="725"/>
      <c r="DL1540" s="725"/>
      <c r="DM1540" s="725"/>
      <c r="DN1540" s="725"/>
      <c r="DO1540" s="725"/>
      <c r="DP1540" s="725"/>
      <c r="DQ1540" s="725"/>
      <c r="DR1540" s="725"/>
      <c r="DS1540" s="725"/>
      <c r="DT1540" s="725"/>
      <c r="DU1540" s="725"/>
      <c r="DV1540" s="725"/>
      <c r="DW1540" s="725"/>
      <c r="DX1540" s="725"/>
      <c r="DY1540" s="725"/>
      <c r="DZ1540" s="725"/>
      <c r="EA1540" s="725"/>
      <c r="EB1540" s="725"/>
      <c r="EC1540" s="725"/>
      <c r="ED1540" s="725"/>
      <c r="EE1540" s="725"/>
      <c r="EF1540" s="725"/>
      <c r="EG1540" s="725"/>
      <c r="EH1540" s="725"/>
      <c r="EI1540" s="725"/>
      <c r="EJ1540" s="725"/>
      <c r="EK1540" s="725"/>
      <c r="EL1540" s="725"/>
      <c r="EM1540" s="725"/>
      <c r="EN1540" s="725"/>
      <c r="EO1540" s="725"/>
      <c r="EP1540" s="725"/>
      <c r="EQ1540" s="725"/>
      <c r="ER1540" s="725"/>
      <c r="ES1540" s="725"/>
      <c r="ET1540" s="725"/>
      <c r="EU1540" s="725"/>
      <c r="EV1540" s="725"/>
      <c r="EW1540" s="725"/>
      <c r="EX1540" s="725"/>
      <c r="EY1540" s="725"/>
      <c r="EZ1540" s="725"/>
      <c r="FA1540" s="725"/>
      <c r="FB1540" s="725"/>
      <c r="FC1540" s="725"/>
      <c r="FD1540" s="725"/>
      <c r="FE1540" s="725"/>
      <c r="FF1540" s="725"/>
      <c r="FG1540" s="725"/>
      <c r="FH1540" s="725"/>
      <c r="FI1540" s="725"/>
      <c r="FJ1540" s="725"/>
      <c r="FK1540" s="725"/>
      <c r="FL1540" s="725"/>
      <c r="FM1540" s="725"/>
      <c r="FN1540" s="725"/>
      <c r="FO1540" s="725"/>
      <c r="FP1540" s="725"/>
      <c r="FQ1540" s="725"/>
      <c r="FR1540" s="725"/>
      <c r="FS1540" s="725"/>
      <c r="FT1540" s="725"/>
      <c r="FU1540" s="725"/>
      <c r="FV1540" s="725"/>
      <c r="FW1540" s="725"/>
      <c r="FX1540" s="725"/>
      <c r="FY1540" s="725"/>
      <c r="FZ1540" s="725"/>
      <c r="GA1540" s="725"/>
      <c r="GB1540" s="725"/>
      <c r="GC1540" s="725"/>
      <c r="GD1540" s="725"/>
      <c r="GE1540" s="725"/>
      <c r="GF1540" s="725"/>
      <c r="GG1540" s="725"/>
      <c r="GH1540" s="725"/>
      <c r="GI1540" s="725"/>
      <c r="GJ1540" s="725"/>
      <c r="GK1540" s="725"/>
      <c r="GL1540" s="725"/>
      <c r="GM1540" s="725"/>
      <c r="GN1540" s="725"/>
      <c r="GO1540" s="725"/>
      <c r="GP1540" s="725"/>
      <c r="GQ1540" s="725"/>
      <c r="GR1540" s="725"/>
      <c r="GS1540" s="725"/>
      <c r="GT1540" s="725"/>
      <c r="GU1540" s="725"/>
      <c r="GV1540" s="725"/>
      <c r="GW1540" s="725"/>
      <c r="GX1540" s="725"/>
      <c r="GY1540" s="725"/>
      <c r="GZ1540" s="725"/>
      <c r="HA1540" s="725"/>
      <c r="HB1540" s="725"/>
      <c r="HC1540" s="725"/>
      <c r="HD1540" s="725"/>
      <c r="HE1540" s="725"/>
      <c r="HF1540" s="725"/>
      <c r="HG1540" s="725"/>
      <c r="HH1540" s="725"/>
      <c r="HI1540" s="725"/>
      <c r="HJ1540" s="725"/>
      <c r="HK1540" s="725"/>
      <c r="HL1540" s="725"/>
      <c r="HM1540" s="725"/>
      <c r="HN1540" s="725"/>
      <c r="HO1540" s="725"/>
      <c r="HP1540" s="725"/>
      <c r="HQ1540" s="725"/>
      <c r="HR1540" s="725"/>
      <c r="HS1540" s="725"/>
      <c r="HT1540" s="725"/>
      <c r="HU1540" s="725"/>
      <c r="HV1540" s="725"/>
      <c r="HW1540" s="725"/>
      <c r="HX1540" s="725"/>
      <c r="HY1540" s="725"/>
      <c r="HZ1540" s="725"/>
      <c r="IA1540" s="725"/>
      <c r="IB1540" s="725"/>
      <c r="IC1540" s="725"/>
      <c r="ID1540" s="725"/>
      <c r="IE1540" s="725"/>
      <c r="IF1540" s="725"/>
      <c r="IG1540" s="725"/>
      <c r="IH1540" s="725"/>
      <c r="II1540" s="725"/>
      <c r="IJ1540" s="725"/>
      <c r="IK1540" s="725"/>
      <c r="IL1540" s="725"/>
      <c r="IM1540" s="725"/>
      <c r="IN1540" s="725"/>
      <c r="IO1540" s="725"/>
      <c r="IP1540" s="725"/>
      <c r="IQ1540" s="725"/>
      <c r="IR1540" s="725"/>
      <c r="IS1540" s="725"/>
      <c r="IT1540" s="725"/>
      <c r="IU1540" s="725"/>
      <c r="IV1540" s="725"/>
    </row>
    <row r="1541" spans="1:256" s="726" customFormat="1" x14ac:dyDescent="0.3">
      <c r="A1541" s="818"/>
      <c r="B1541" s="819"/>
      <c r="C1541" s="814"/>
      <c r="D1541" s="747"/>
      <c r="E1541" s="776"/>
      <c r="F1541" s="489"/>
      <c r="G1541" s="725"/>
      <c r="H1541" s="725"/>
      <c r="I1541" s="725"/>
      <c r="J1541" s="725"/>
      <c r="K1541" s="725"/>
      <c r="L1541" s="725"/>
      <c r="M1541" s="725"/>
      <c r="N1541" s="725"/>
      <c r="O1541" s="725"/>
      <c r="P1541" s="725"/>
      <c r="Q1541" s="725"/>
      <c r="R1541" s="725"/>
      <c r="S1541" s="725"/>
      <c r="T1541" s="725"/>
      <c r="U1541" s="725"/>
      <c r="V1541" s="725"/>
      <c r="W1541" s="725"/>
      <c r="X1541" s="725"/>
      <c r="Y1541" s="725"/>
      <c r="Z1541" s="725"/>
      <c r="AA1541" s="725"/>
      <c r="AB1541" s="725"/>
      <c r="AC1541" s="725"/>
      <c r="AD1541" s="725"/>
      <c r="AE1541" s="725"/>
      <c r="AF1541" s="725"/>
      <c r="AG1541" s="725"/>
      <c r="AH1541" s="725"/>
      <c r="AI1541" s="725"/>
      <c r="AJ1541" s="725"/>
      <c r="AK1541" s="725"/>
      <c r="AL1541" s="725"/>
      <c r="AM1541" s="725"/>
      <c r="AN1541" s="725"/>
      <c r="AO1541" s="725"/>
      <c r="AP1541" s="725"/>
      <c r="AQ1541" s="725"/>
      <c r="AR1541" s="725"/>
      <c r="AS1541" s="725"/>
      <c r="AT1541" s="725"/>
      <c r="AU1541" s="725"/>
      <c r="AV1541" s="725"/>
      <c r="AW1541" s="725"/>
      <c r="AX1541" s="725"/>
      <c r="AY1541" s="725"/>
      <c r="AZ1541" s="725"/>
      <c r="BA1541" s="725"/>
      <c r="BB1541" s="725"/>
      <c r="BC1541" s="725"/>
      <c r="BD1541" s="725"/>
      <c r="BE1541" s="725"/>
      <c r="BF1541" s="725"/>
      <c r="BG1541" s="725"/>
      <c r="BH1541" s="725"/>
      <c r="BI1541" s="725"/>
      <c r="BJ1541" s="725"/>
      <c r="BK1541" s="725"/>
      <c r="BL1541" s="725"/>
      <c r="BM1541" s="725"/>
      <c r="BN1541" s="725"/>
      <c r="BO1541" s="725"/>
      <c r="BP1541" s="725"/>
      <c r="BQ1541" s="725"/>
      <c r="BR1541" s="725"/>
      <c r="BS1541" s="725"/>
      <c r="BT1541" s="725"/>
      <c r="BU1541" s="725"/>
      <c r="BV1541" s="725"/>
      <c r="BW1541" s="725"/>
      <c r="BX1541" s="725"/>
      <c r="BY1541" s="725"/>
      <c r="BZ1541" s="725"/>
      <c r="CA1541" s="725"/>
      <c r="CB1541" s="725"/>
      <c r="CC1541" s="725"/>
      <c r="CD1541" s="725"/>
      <c r="CE1541" s="725"/>
      <c r="CF1541" s="725"/>
      <c r="CG1541" s="725"/>
      <c r="CH1541" s="725"/>
      <c r="CI1541" s="725"/>
      <c r="CJ1541" s="725"/>
      <c r="CK1541" s="725"/>
      <c r="CL1541" s="725"/>
      <c r="CM1541" s="725"/>
      <c r="CN1541" s="725"/>
      <c r="CO1541" s="725"/>
      <c r="CP1541" s="725"/>
      <c r="CQ1541" s="725"/>
      <c r="CR1541" s="725"/>
      <c r="CS1541" s="725"/>
      <c r="CT1541" s="725"/>
      <c r="CU1541" s="725"/>
      <c r="CV1541" s="725"/>
      <c r="CW1541" s="725"/>
      <c r="CX1541" s="725"/>
      <c r="CY1541" s="725"/>
      <c r="CZ1541" s="725"/>
      <c r="DA1541" s="725"/>
      <c r="DB1541" s="725"/>
      <c r="DC1541" s="725"/>
      <c r="DD1541" s="725"/>
      <c r="DE1541" s="725"/>
      <c r="DF1541" s="725"/>
      <c r="DG1541" s="725"/>
      <c r="DH1541" s="725"/>
      <c r="DI1541" s="725"/>
      <c r="DJ1541" s="725"/>
      <c r="DK1541" s="725"/>
      <c r="DL1541" s="725"/>
      <c r="DM1541" s="725"/>
      <c r="DN1541" s="725"/>
      <c r="DO1541" s="725"/>
      <c r="DP1541" s="725"/>
      <c r="DQ1541" s="725"/>
      <c r="DR1541" s="725"/>
      <c r="DS1541" s="725"/>
      <c r="DT1541" s="725"/>
      <c r="DU1541" s="725"/>
      <c r="DV1541" s="725"/>
      <c r="DW1541" s="725"/>
      <c r="DX1541" s="725"/>
      <c r="DY1541" s="725"/>
      <c r="DZ1541" s="725"/>
      <c r="EA1541" s="725"/>
      <c r="EB1541" s="725"/>
      <c r="EC1541" s="725"/>
      <c r="ED1541" s="725"/>
      <c r="EE1541" s="725"/>
      <c r="EF1541" s="725"/>
      <c r="EG1541" s="725"/>
      <c r="EH1541" s="725"/>
      <c r="EI1541" s="725"/>
      <c r="EJ1541" s="725"/>
      <c r="EK1541" s="725"/>
      <c r="EL1541" s="725"/>
      <c r="EM1541" s="725"/>
      <c r="EN1541" s="725"/>
      <c r="EO1541" s="725"/>
      <c r="EP1541" s="725"/>
      <c r="EQ1541" s="725"/>
      <c r="ER1541" s="725"/>
      <c r="ES1541" s="725"/>
      <c r="ET1541" s="725"/>
      <c r="EU1541" s="725"/>
      <c r="EV1541" s="725"/>
      <c r="EW1541" s="725"/>
      <c r="EX1541" s="725"/>
      <c r="EY1541" s="725"/>
      <c r="EZ1541" s="725"/>
      <c r="FA1541" s="725"/>
      <c r="FB1541" s="725"/>
      <c r="FC1541" s="725"/>
      <c r="FD1541" s="725"/>
      <c r="FE1541" s="725"/>
      <c r="FF1541" s="725"/>
      <c r="FG1541" s="725"/>
      <c r="FH1541" s="725"/>
      <c r="FI1541" s="725"/>
      <c r="FJ1541" s="725"/>
      <c r="FK1541" s="725"/>
      <c r="FL1541" s="725"/>
      <c r="FM1541" s="725"/>
      <c r="FN1541" s="725"/>
      <c r="FO1541" s="725"/>
      <c r="FP1541" s="725"/>
      <c r="FQ1541" s="725"/>
      <c r="FR1541" s="725"/>
      <c r="FS1541" s="725"/>
      <c r="FT1541" s="725"/>
      <c r="FU1541" s="725"/>
      <c r="FV1541" s="725"/>
      <c r="FW1541" s="725"/>
      <c r="FX1541" s="725"/>
      <c r="FY1541" s="725"/>
      <c r="FZ1541" s="725"/>
      <c r="GA1541" s="725"/>
      <c r="GB1541" s="725"/>
      <c r="GC1541" s="725"/>
      <c r="GD1541" s="725"/>
      <c r="GE1541" s="725"/>
      <c r="GF1541" s="725"/>
      <c r="GG1541" s="725"/>
      <c r="GH1541" s="725"/>
      <c r="GI1541" s="725"/>
      <c r="GJ1541" s="725"/>
      <c r="GK1541" s="725"/>
      <c r="GL1541" s="725"/>
      <c r="GM1541" s="725"/>
      <c r="GN1541" s="725"/>
      <c r="GO1541" s="725"/>
      <c r="GP1541" s="725"/>
      <c r="GQ1541" s="725"/>
      <c r="GR1541" s="725"/>
      <c r="GS1541" s="725"/>
      <c r="GT1541" s="725"/>
      <c r="GU1541" s="725"/>
      <c r="GV1541" s="725"/>
      <c r="GW1541" s="725"/>
      <c r="GX1541" s="725"/>
      <c r="GY1541" s="725"/>
      <c r="GZ1541" s="725"/>
      <c r="HA1541" s="725"/>
      <c r="HB1541" s="725"/>
      <c r="HC1541" s="725"/>
      <c r="HD1541" s="725"/>
      <c r="HE1541" s="725"/>
      <c r="HF1541" s="725"/>
      <c r="HG1541" s="725"/>
      <c r="HH1541" s="725"/>
      <c r="HI1541" s="725"/>
      <c r="HJ1541" s="725"/>
      <c r="HK1541" s="725"/>
      <c r="HL1541" s="725"/>
      <c r="HM1541" s="725"/>
      <c r="HN1541" s="725"/>
      <c r="HO1541" s="725"/>
      <c r="HP1541" s="725"/>
      <c r="HQ1541" s="725"/>
      <c r="HR1541" s="725"/>
      <c r="HS1541" s="725"/>
      <c r="HT1541" s="725"/>
      <c r="HU1541" s="725"/>
      <c r="HV1541" s="725"/>
      <c r="HW1541" s="725"/>
      <c r="HX1541" s="725"/>
      <c r="HY1541" s="725"/>
      <c r="HZ1541" s="725"/>
      <c r="IA1541" s="725"/>
      <c r="IB1541" s="725"/>
      <c r="IC1541" s="725"/>
      <c r="ID1541" s="725"/>
      <c r="IE1541" s="725"/>
      <c r="IF1541" s="725"/>
      <c r="IG1541" s="725"/>
      <c r="IH1541" s="725"/>
      <c r="II1541" s="725"/>
      <c r="IJ1541" s="725"/>
      <c r="IK1541" s="725"/>
      <c r="IL1541" s="725"/>
      <c r="IM1541" s="725"/>
      <c r="IN1541" s="725"/>
      <c r="IO1541" s="725"/>
      <c r="IP1541" s="725"/>
      <c r="IQ1541" s="725"/>
      <c r="IR1541" s="725"/>
      <c r="IS1541" s="725"/>
      <c r="IT1541" s="725"/>
      <c r="IU1541" s="725"/>
      <c r="IV1541" s="725"/>
    </row>
    <row r="1542" spans="1:256" s="726" customFormat="1" x14ac:dyDescent="0.3">
      <c r="A1542" s="818"/>
      <c r="B1542" s="819"/>
      <c r="C1542" s="814"/>
      <c r="D1542" s="747"/>
      <c r="E1542" s="776"/>
      <c r="F1542" s="489"/>
      <c r="G1542" s="725"/>
      <c r="H1542" s="725"/>
      <c r="I1542" s="725"/>
      <c r="J1542" s="725"/>
      <c r="K1542" s="725"/>
      <c r="L1542" s="725"/>
      <c r="M1542" s="725"/>
      <c r="N1542" s="725"/>
      <c r="O1542" s="725"/>
      <c r="P1542" s="725"/>
      <c r="Q1542" s="725"/>
      <c r="R1542" s="725"/>
      <c r="S1542" s="725"/>
      <c r="T1542" s="725"/>
      <c r="U1542" s="725"/>
      <c r="V1542" s="725"/>
      <c r="W1542" s="725"/>
      <c r="X1542" s="725"/>
      <c r="Y1542" s="725"/>
      <c r="Z1542" s="725"/>
      <c r="AA1542" s="725"/>
      <c r="AB1542" s="725"/>
      <c r="AC1542" s="725"/>
      <c r="AD1542" s="725"/>
      <c r="AE1542" s="725"/>
      <c r="AF1542" s="725"/>
      <c r="AG1542" s="725"/>
      <c r="AH1542" s="725"/>
      <c r="AI1542" s="725"/>
      <c r="AJ1542" s="725"/>
      <c r="AK1542" s="725"/>
      <c r="AL1542" s="725"/>
      <c r="AM1542" s="725"/>
      <c r="AN1542" s="725"/>
      <c r="AO1542" s="725"/>
      <c r="AP1542" s="725"/>
      <c r="AQ1542" s="725"/>
      <c r="AR1542" s="725"/>
      <c r="AS1542" s="725"/>
      <c r="AT1542" s="725"/>
      <c r="AU1542" s="725"/>
      <c r="AV1542" s="725"/>
      <c r="AW1542" s="725"/>
      <c r="AX1542" s="725"/>
      <c r="AY1542" s="725"/>
      <c r="AZ1542" s="725"/>
      <c r="BA1542" s="725"/>
      <c r="BB1542" s="725"/>
      <c r="BC1542" s="725"/>
      <c r="BD1542" s="725"/>
      <c r="BE1542" s="725"/>
      <c r="BF1542" s="725"/>
      <c r="BG1542" s="725"/>
      <c r="BH1542" s="725"/>
      <c r="BI1542" s="725"/>
      <c r="BJ1542" s="725"/>
      <c r="BK1542" s="725"/>
      <c r="BL1542" s="725"/>
      <c r="BM1542" s="725"/>
      <c r="BN1542" s="725"/>
      <c r="BO1542" s="725"/>
      <c r="BP1542" s="725"/>
      <c r="BQ1542" s="725"/>
      <c r="BR1542" s="725"/>
      <c r="BS1542" s="725"/>
      <c r="BT1542" s="725"/>
      <c r="BU1542" s="725"/>
      <c r="BV1542" s="725"/>
      <c r="BW1542" s="725"/>
      <c r="BX1542" s="725"/>
      <c r="BY1542" s="725"/>
      <c r="BZ1542" s="725"/>
      <c r="CA1542" s="725"/>
      <c r="CB1542" s="725"/>
      <c r="CC1542" s="725"/>
      <c r="CD1542" s="725"/>
      <c r="CE1542" s="725"/>
      <c r="CF1542" s="725"/>
      <c r="CG1542" s="725"/>
      <c r="CH1542" s="725"/>
      <c r="CI1542" s="725"/>
      <c r="CJ1542" s="725"/>
      <c r="CK1542" s="725"/>
      <c r="CL1542" s="725"/>
      <c r="CM1542" s="725"/>
      <c r="CN1542" s="725"/>
      <c r="CO1542" s="725"/>
      <c r="CP1542" s="725"/>
      <c r="CQ1542" s="725"/>
      <c r="CR1542" s="725"/>
      <c r="CS1542" s="725"/>
      <c r="CT1542" s="725"/>
      <c r="CU1542" s="725"/>
      <c r="CV1542" s="725"/>
      <c r="CW1542" s="725"/>
      <c r="CX1542" s="725"/>
      <c r="CY1542" s="725"/>
      <c r="CZ1542" s="725"/>
      <c r="DA1542" s="725"/>
      <c r="DB1542" s="725"/>
      <c r="DC1542" s="725"/>
      <c r="DD1542" s="725"/>
      <c r="DE1542" s="725"/>
      <c r="DF1542" s="725"/>
      <c r="DG1542" s="725"/>
      <c r="DH1542" s="725"/>
      <c r="DI1542" s="725"/>
      <c r="DJ1542" s="725"/>
      <c r="DK1542" s="725"/>
      <c r="DL1542" s="725"/>
      <c r="DM1542" s="725"/>
      <c r="DN1542" s="725"/>
      <c r="DO1542" s="725"/>
      <c r="DP1542" s="725"/>
      <c r="DQ1542" s="725"/>
      <c r="DR1542" s="725"/>
      <c r="DS1542" s="725"/>
      <c r="DT1542" s="725"/>
      <c r="DU1542" s="725"/>
      <c r="DV1542" s="725"/>
      <c r="DW1542" s="725"/>
      <c r="DX1542" s="725"/>
      <c r="DY1542" s="725"/>
      <c r="DZ1542" s="725"/>
      <c r="EA1542" s="725"/>
      <c r="EB1542" s="725"/>
      <c r="EC1542" s="725"/>
      <c r="ED1542" s="725"/>
      <c r="EE1542" s="725"/>
      <c r="EF1542" s="725"/>
      <c r="EG1542" s="725"/>
      <c r="EH1542" s="725"/>
      <c r="EI1542" s="725"/>
      <c r="EJ1542" s="725"/>
      <c r="EK1542" s="725"/>
      <c r="EL1542" s="725"/>
      <c r="EM1542" s="725"/>
      <c r="EN1542" s="725"/>
      <c r="EO1542" s="725"/>
      <c r="EP1542" s="725"/>
      <c r="EQ1542" s="725"/>
      <c r="ER1542" s="725"/>
      <c r="ES1542" s="725"/>
      <c r="ET1542" s="725"/>
      <c r="EU1542" s="725"/>
      <c r="EV1542" s="725"/>
      <c r="EW1542" s="725"/>
      <c r="EX1542" s="725"/>
      <c r="EY1542" s="725"/>
      <c r="EZ1542" s="725"/>
      <c r="FA1542" s="725"/>
      <c r="FB1542" s="725"/>
      <c r="FC1542" s="725"/>
      <c r="FD1542" s="725"/>
      <c r="FE1542" s="725"/>
      <c r="FF1542" s="725"/>
      <c r="FG1542" s="725"/>
      <c r="FH1542" s="725"/>
      <c r="FI1542" s="725"/>
      <c r="FJ1542" s="725"/>
      <c r="FK1542" s="725"/>
      <c r="FL1542" s="725"/>
      <c r="FM1542" s="725"/>
      <c r="FN1542" s="725"/>
      <c r="FO1542" s="725"/>
      <c r="FP1542" s="725"/>
      <c r="FQ1542" s="725"/>
      <c r="FR1542" s="725"/>
      <c r="FS1542" s="725"/>
      <c r="FT1542" s="725"/>
      <c r="FU1542" s="725"/>
      <c r="FV1542" s="725"/>
      <c r="FW1542" s="725"/>
      <c r="FX1542" s="725"/>
      <c r="FY1542" s="725"/>
      <c r="FZ1542" s="725"/>
      <c r="GA1542" s="725"/>
      <c r="GB1542" s="725"/>
      <c r="GC1542" s="725"/>
      <c r="GD1542" s="725"/>
      <c r="GE1542" s="725"/>
      <c r="GF1542" s="725"/>
      <c r="GG1542" s="725"/>
      <c r="GH1542" s="725"/>
      <c r="GI1542" s="725"/>
      <c r="GJ1542" s="725"/>
      <c r="GK1542" s="725"/>
      <c r="GL1542" s="725"/>
      <c r="GM1542" s="725"/>
      <c r="GN1542" s="725"/>
      <c r="GO1542" s="725"/>
      <c r="GP1542" s="725"/>
      <c r="GQ1542" s="725"/>
      <c r="GR1542" s="725"/>
      <c r="GS1542" s="725"/>
      <c r="GT1542" s="725"/>
      <c r="GU1542" s="725"/>
      <c r="GV1542" s="725"/>
      <c r="GW1542" s="725"/>
      <c r="GX1542" s="725"/>
      <c r="GY1542" s="725"/>
      <c r="GZ1542" s="725"/>
      <c r="HA1542" s="725"/>
      <c r="HB1542" s="725"/>
      <c r="HC1542" s="725"/>
      <c r="HD1542" s="725"/>
      <c r="HE1542" s="725"/>
      <c r="HF1542" s="725"/>
      <c r="HG1542" s="725"/>
      <c r="HH1542" s="725"/>
      <c r="HI1542" s="725"/>
      <c r="HJ1542" s="725"/>
      <c r="HK1542" s="725"/>
      <c r="HL1542" s="725"/>
      <c r="HM1542" s="725"/>
      <c r="HN1542" s="725"/>
      <c r="HO1542" s="725"/>
      <c r="HP1542" s="725"/>
      <c r="HQ1542" s="725"/>
      <c r="HR1542" s="725"/>
      <c r="HS1542" s="725"/>
      <c r="HT1542" s="725"/>
      <c r="HU1542" s="725"/>
      <c r="HV1542" s="725"/>
      <c r="HW1542" s="725"/>
      <c r="HX1542" s="725"/>
      <c r="HY1542" s="725"/>
      <c r="HZ1542" s="725"/>
      <c r="IA1542" s="725"/>
      <c r="IB1542" s="725"/>
      <c r="IC1542" s="725"/>
      <c r="ID1542" s="725"/>
      <c r="IE1542" s="725"/>
      <c r="IF1542" s="725"/>
      <c r="IG1542" s="725"/>
      <c r="IH1542" s="725"/>
      <c r="II1542" s="725"/>
      <c r="IJ1542" s="725"/>
      <c r="IK1542" s="725"/>
      <c r="IL1542" s="725"/>
      <c r="IM1542" s="725"/>
      <c r="IN1542" s="725"/>
      <c r="IO1542" s="725"/>
      <c r="IP1542" s="725"/>
      <c r="IQ1542" s="725"/>
      <c r="IR1542" s="725"/>
      <c r="IS1542" s="725"/>
      <c r="IT1542" s="725"/>
      <c r="IU1542" s="725"/>
      <c r="IV1542" s="725"/>
    </row>
    <row r="1543" spans="1:256" s="726" customFormat="1" x14ac:dyDescent="0.3">
      <c r="A1543" s="818"/>
      <c r="B1543" s="819"/>
      <c r="C1543" s="814"/>
      <c r="D1543" s="747"/>
      <c r="E1543" s="776"/>
      <c r="F1543" s="489"/>
      <c r="G1543" s="725"/>
      <c r="H1543" s="725"/>
      <c r="I1543" s="725"/>
      <c r="J1543" s="725"/>
      <c r="K1543" s="725"/>
      <c r="L1543" s="725"/>
      <c r="M1543" s="725"/>
      <c r="N1543" s="725"/>
      <c r="O1543" s="725"/>
      <c r="P1543" s="725"/>
      <c r="Q1543" s="725"/>
      <c r="R1543" s="725"/>
      <c r="S1543" s="725"/>
      <c r="T1543" s="725"/>
      <c r="U1543" s="725"/>
      <c r="V1543" s="725"/>
      <c r="W1543" s="725"/>
      <c r="X1543" s="725"/>
      <c r="Y1543" s="725"/>
      <c r="Z1543" s="725"/>
      <c r="AA1543" s="725"/>
      <c r="AB1543" s="725"/>
      <c r="AC1543" s="725"/>
      <c r="AD1543" s="725"/>
      <c r="AE1543" s="725"/>
      <c r="AF1543" s="725"/>
      <c r="AG1543" s="725"/>
      <c r="AH1543" s="725"/>
      <c r="AI1543" s="725"/>
      <c r="AJ1543" s="725"/>
      <c r="AK1543" s="725"/>
      <c r="AL1543" s="725"/>
      <c r="AM1543" s="725"/>
      <c r="AN1543" s="725"/>
      <c r="AO1543" s="725"/>
      <c r="AP1543" s="725"/>
      <c r="AQ1543" s="725"/>
      <c r="AR1543" s="725"/>
      <c r="AS1543" s="725"/>
      <c r="AT1543" s="725"/>
      <c r="AU1543" s="725"/>
      <c r="AV1543" s="725"/>
      <c r="AW1543" s="725"/>
      <c r="AX1543" s="725"/>
      <c r="AY1543" s="725"/>
      <c r="AZ1543" s="725"/>
      <c r="BA1543" s="725"/>
      <c r="BB1543" s="725"/>
      <c r="BC1543" s="725"/>
      <c r="BD1543" s="725"/>
      <c r="BE1543" s="725"/>
      <c r="BF1543" s="725"/>
      <c r="BG1543" s="725"/>
      <c r="BH1543" s="725"/>
      <c r="BI1543" s="725"/>
      <c r="BJ1543" s="725"/>
      <c r="BK1543" s="725"/>
      <c r="BL1543" s="725"/>
      <c r="BM1543" s="725"/>
      <c r="BN1543" s="725"/>
      <c r="BO1543" s="725"/>
      <c r="BP1543" s="725"/>
      <c r="BQ1543" s="725"/>
      <c r="BR1543" s="725"/>
      <c r="BS1543" s="725"/>
      <c r="BT1543" s="725"/>
      <c r="BU1543" s="725"/>
      <c r="BV1543" s="725"/>
      <c r="BW1543" s="725"/>
      <c r="BX1543" s="725"/>
      <c r="BY1543" s="725"/>
      <c r="BZ1543" s="725"/>
      <c r="CA1543" s="725"/>
      <c r="CB1543" s="725"/>
      <c r="CC1543" s="725"/>
      <c r="CD1543" s="725"/>
      <c r="CE1543" s="725"/>
      <c r="CF1543" s="725"/>
      <c r="CG1543" s="725"/>
      <c r="CH1543" s="725"/>
      <c r="CI1543" s="725"/>
      <c r="CJ1543" s="725"/>
      <c r="CK1543" s="725"/>
      <c r="CL1543" s="725"/>
      <c r="CM1543" s="725"/>
      <c r="CN1543" s="725"/>
      <c r="CO1543" s="725"/>
      <c r="CP1543" s="725"/>
      <c r="CQ1543" s="725"/>
      <c r="CR1543" s="725"/>
      <c r="CS1543" s="725"/>
      <c r="CT1543" s="725"/>
      <c r="CU1543" s="725"/>
      <c r="CV1543" s="725"/>
      <c r="CW1543" s="725"/>
      <c r="CX1543" s="725"/>
      <c r="CY1543" s="725"/>
      <c r="CZ1543" s="725"/>
      <c r="DA1543" s="725"/>
      <c r="DB1543" s="725"/>
      <c r="DC1543" s="725"/>
      <c r="DD1543" s="725"/>
      <c r="DE1543" s="725"/>
      <c r="DF1543" s="725"/>
      <c r="DG1543" s="725"/>
      <c r="DH1543" s="725"/>
      <c r="DI1543" s="725"/>
      <c r="DJ1543" s="725"/>
      <c r="DK1543" s="725"/>
      <c r="DL1543" s="725"/>
      <c r="DM1543" s="725"/>
      <c r="DN1543" s="725"/>
      <c r="DO1543" s="725"/>
      <c r="DP1543" s="725"/>
      <c r="DQ1543" s="725"/>
      <c r="DR1543" s="725"/>
      <c r="DS1543" s="725"/>
      <c r="DT1543" s="725"/>
      <c r="DU1543" s="725"/>
      <c r="DV1543" s="725"/>
      <c r="DW1543" s="725"/>
      <c r="DX1543" s="725"/>
      <c r="DY1543" s="725"/>
      <c r="DZ1543" s="725"/>
      <c r="EA1543" s="725"/>
      <c r="EB1543" s="725"/>
      <c r="EC1543" s="725"/>
      <c r="ED1543" s="725"/>
      <c r="EE1543" s="725"/>
      <c r="EF1543" s="725"/>
      <c r="EG1543" s="725"/>
      <c r="EH1543" s="725"/>
      <c r="EI1543" s="725"/>
      <c r="EJ1543" s="725"/>
      <c r="EK1543" s="725"/>
      <c r="EL1543" s="725"/>
      <c r="EM1543" s="725"/>
      <c r="EN1543" s="725"/>
      <c r="EO1543" s="725"/>
      <c r="EP1543" s="725"/>
      <c r="EQ1543" s="725"/>
      <c r="ER1543" s="725"/>
      <c r="ES1543" s="725"/>
      <c r="ET1543" s="725"/>
      <c r="EU1543" s="725"/>
      <c r="EV1543" s="725"/>
      <c r="EW1543" s="725"/>
      <c r="EX1543" s="725"/>
      <c r="EY1543" s="725"/>
      <c r="EZ1543" s="725"/>
      <c r="FA1543" s="725"/>
      <c r="FB1543" s="725"/>
      <c r="FC1543" s="725"/>
      <c r="FD1543" s="725"/>
      <c r="FE1543" s="725"/>
      <c r="FF1543" s="725"/>
      <c r="FG1543" s="725"/>
      <c r="FH1543" s="725"/>
      <c r="FI1543" s="725"/>
      <c r="FJ1543" s="725"/>
      <c r="FK1543" s="725"/>
      <c r="FL1543" s="725"/>
      <c r="FM1543" s="725"/>
      <c r="FN1543" s="725"/>
      <c r="FO1543" s="725"/>
      <c r="FP1543" s="725"/>
      <c r="FQ1543" s="725"/>
      <c r="FR1543" s="725"/>
      <c r="FS1543" s="725"/>
      <c r="FT1543" s="725"/>
      <c r="FU1543" s="725"/>
      <c r="FV1543" s="725"/>
      <c r="FW1543" s="725"/>
      <c r="FX1543" s="725"/>
      <c r="FY1543" s="725"/>
      <c r="FZ1543" s="725"/>
      <c r="GA1543" s="725"/>
      <c r="GB1543" s="725"/>
      <c r="GC1543" s="725"/>
      <c r="GD1543" s="725"/>
      <c r="GE1543" s="725"/>
      <c r="GF1543" s="725"/>
      <c r="GG1543" s="725"/>
      <c r="GH1543" s="725"/>
      <c r="GI1543" s="725"/>
      <c r="GJ1543" s="725"/>
      <c r="GK1543" s="725"/>
      <c r="GL1543" s="725"/>
      <c r="GM1543" s="725"/>
      <c r="GN1543" s="725"/>
      <c r="GO1543" s="725"/>
      <c r="GP1543" s="725"/>
      <c r="GQ1543" s="725"/>
      <c r="GR1543" s="725"/>
      <c r="GS1543" s="725"/>
      <c r="GT1543" s="725"/>
      <c r="GU1543" s="725"/>
      <c r="GV1543" s="725"/>
      <c r="GW1543" s="725"/>
      <c r="GX1543" s="725"/>
      <c r="GY1543" s="725"/>
      <c r="GZ1543" s="725"/>
      <c r="HA1543" s="725"/>
      <c r="HB1543" s="725"/>
      <c r="HC1543" s="725"/>
      <c r="HD1543" s="725"/>
      <c r="HE1543" s="725"/>
      <c r="HF1543" s="725"/>
      <c r="HG1543" s="725"/>
      <c r="HH1543" s="725"/>
      <c r="HI1543" s="725"/>
      <c r="HJ1543" s="725"/>
      <c r="HK1543" s="725"/>
      <c r="HL1543" s="725"/>
      <c r="HM1543" s="725"/>
      <c r="HN1543" s="725"/>
      <c r="HO1543" s="725"/>
      <c r="HP1543" s="725"/>
      <c r="HQ1543" s="725"/>
      <c r="HR1543" s="725"/>
      <c r="HS1543" s="725"/>
      <c r="HT1543" s="725"/>
      <c r="HU1543" s="725"/>
      <c r="HV1543" s="725"/>
      <c r="HW1543" s="725"/>
      <c r="HX1543" s="725"/>
      <c r="HY1543" s="725"/>
      <c r="HZ1543" s="725"/>
      <c r="IA1543" s="725"/>
      <c r="IB1543" s="725"/>
      <c r="IC1543" s="725"/>
      <c r="ID1543" s="725"/>
      <c r="IE1543" s="725"/>
      <c r="IF1543" s="725"/>
      <c r="IG1543" s="725"/>
      <c r="IH1543" s="725"/>
      <c r="II1543" s="725"/>
      <c r="IJ1543" s="725"/>
      <c r="IK1543" s="725"/>
      <c r="IL1543" s="725"/>
      <c r="IM1543" s="725"/>
      <c r="IN1543" s="725"/>
      <c r="IO1543" s="725"/>
      <c r="IP1543" s="725"/>
      <c r="IQ1543" s="725"/>
      <c r="IR1543" s="725"/>
      <c r="IS1543" s="725"/>
      <c r="IT1543" s="725"/>
      <c r="IU1543" s="725"/>
      <c r="IV1543" s="725"/>
    </row>
    <row r="1544" spans="1:256" s="726" customFormat="1" x14ac:dyDescent="0.3">
      <c r="A1544" s="818"/>
      <c r="B1544" s="820"/>
      <c r="C1544" s="821"/>
      <c r="D1544" s="749"/>
      <c r="E1544" s="776"/>
      <c r="F1544" s="489"/>
      <c r="G1544" s="725"/>
      <c r="H1544" s="725"/>
      <c r="I1544" s="725"/>
      <c r="J1544" s="725"/>
      <c r="K1544" s="725"/>
      <c r="L1544" s="725"/>
      <c r="M1544" s="725"/>
      <c r="N1544" s="725"/>
      <c r="O1544" s="725"/>
      <c r="P1544" s="725"/>
      <c r="Q1544" s="725"/>
      <c r="R1544" s="725"/>
      <c r="S1544" s="725"/>
      <c r="T1544" s="725"/>
      <c r="U1544" s="725"/>
      <c r="V1544" s="725"/>
      <c r="W1544" s="725"/>
      <c r="X1544" s="725"/>
      <c r="Y1544" s="725"/>
      <c r="Z1544" s="725"/>
      <c r="AA1544" s="725"/>
      <c r="AB1544" s="725"/>
      <c r="AC1544" s="725"/>
      <c r="AD1544" s="725"/>
      <c r="AE1544" s="725"/>
      <c r="AF1544" s="725"/>
      <c r="AG1544" s="725"/>
      <c r="AH1544" s="725"/>
      <c r="AI1544" s="725"/>
      <c r="AJ1544" s="725"/>
      <c r="AK1544" s="725"/>
      <c r="AL1544" s="725"/>
      <c r="AM1544" s="725"/>
      <c r="AN1544" s="725"/>
      <c r="AO1544" s="725"/>
      <c r="AP1544" s="725"/>
      <c r="AQ1544" s="725"/>
      <c r="AR1544" s="725"/>
      <c r="AS1544" s="725"/>
      <c r="AT1544" s="725"/>
      <c r="AU1544" s="725"/>
      <c r="AV1544" s="725"/>
      <c r="AW1544" s="725"/>
      <c r="AX1544" s="725"/>
      <c r="AY1544" s="725"/>
      <c r="AZ1544" s="725"/>
      <c r="BA1544" s="725"/>
      <c r="BB1544" s="725"/>
      <c r="BC1544" s="725"/>
      <c r="BD1544" s="725"/>
      <c r="BE1544" s="725"/>
      <c r="BF1544" s="725"/>
      <c r="BG1544" s="725"/>
      <c r="BH1544" s="725"/>
      <c r="BI1544" s="725"/>
      <c r="BJ1544" s="725"/>
      <c r="BK1544" s="725"/>
      <c r="BL1544" s="725"/>
      <c r="BM1544" s="725"/>
      <c r="BN1544" s="725"/>
      <c r="BO1544" s="725"/>
      <c r="BP1544" s="725"/>
      <c r="BQ1544" s="725"/>
      <c r="BR1544" s="725"/>
      <c r="BS1544" s="725"/>
      <c r="BT1544" s="725"/>
      <c r="BU1544" s="725"/>
      <c r="BV1544" s="725"/>
      <c r="BW1544" s="725"/>
      <c r="BX1544" s="725"/>
      <c r="BY1544" s="725"/>
      <c r="BZ1544" s="725"/>
      <c r="CA1544" s="725"/>
      <c r="CB1544" s="725"/>
      <c r="CC1544" s="725"/>
      <c r="CD1544" s="725"/>
      <c r="CE1544" s="725"/>
      <c r="CF1544" s="725"/>
      <c r="CG1544" s="725"/>
      <c r="CH1544" s="725"/>
      <c r="CI1544" s="725"/>
      <c r="CJ1544" s="725"/>
      <c r="CK1544" s="725"/>
      <c r="CL1544" s="725"/>
      <c r="CM1544" s="725"/>
      <c r="CN1544" s="725"/>
      <c r="CO1544" s="725"/>
      <c r="CP1544" s="725"/>
      <c r="CQ1544" s="725"/>
      <c r="CR1544" s="725"/>
      <c r="CS1544" s="725"/>
      <c r="CT1544" s="725"/>
      <c r="CU1544" s="725"/>
      <c r="CV1544" s="725"/>
      <c r="CW1544" s="725"/>
      <c r="CX1544" s="725"/>
      <c r="CY1544" s="725"/>
      <c r="CZ1544" s="725"/>
      <c r="DA1544" s="725"/>
      <c r="DB1544" s="725"/>
      <c r="DC1544" s="725"/>
      <c r="DD1544" s="725"/>
      <c r="DE1544" s="725"/>
      <c r="DF1544" s="725"/>
      <c r="DG1544" s="725"/>
      <c r="DH1544" s="725"/>
      <c r="DI1544" s="725"/>
      <c r="DJ1544" s="725"/>
      <c r="DK1544" s="725"/>
      <c r="DL1544" s="725"/>
      <c r="DM1544" s="725"/>
      <c r="DN1544" s="725"/>
      <c r="DO1544" s="725"/>
      <c r="DP1544" s="725"/>
      <c r="DQ1544" s="725"/>
      <c r="DR1544" s="725"/>
      <c r="DS1544" s="725"/>
      <c r="DT1544" s="725"/>
      <c r="DU1544" s="725"/>
      <c r="DV1544" s="725"/>
      <c r="DW1544" s="725"/>
      <c r="DX1544" s="725"/>
      <c r="DY1544" s="725"/>
      <c r="DZ1544" s="725"/>
      <c r="EA1544" s="725"/>
      <c r="EB1544" s="725"/>
      <c r="EC1544" s="725"/>
      <c r="ED1544" s="725"/>
      <c r="EE1544" s="725"/>
      <c r="EF1544" s="725"/>
      <c r="EG1544" s="725"/>
      <c r="EH1544" s="725"/>
      <c r="EI1544" s="725"/>
      <c r="EJ1544" s="725"/>
      <c r="EK1544" s="725"/>
      <c r="EL1544" s="725"/>
      <c r="EM1544" s="725"/>
      <c r="EN1544" s="725"/>
      <c r="EO1544" s="725"/>
      <c r="EP1544" s="725"/>
      <c r="EQ1544" s="725"/>
      <c r="ER1544" s="725"/>
      <c r="ES1544" s="725"/>
      <c r="ET1544" s="725"/>
      <c r="EU1544" s="725"/>
      <c r="EV1544" s="725"/>
      <c r="EW1544" s="725"/>
      <c r="EX1544" s="725"/>
      <c r="EY1544" s="725"/>
      <c r="EZ1544" s="725"/>
      <c r="FA1544" s="725"/>
      <c r="FB1544" s="725"/>
      <c r="FC1544" s="725"/>
      <c r="FD1544" s="725"/>
      <c r="FE1544" s="725"/>
      <c r="FF1544" s="725"/>
      <c r="FG1544" s="725"/>
      <c r="FH1544" s="725"/>
      <c r="FI1544" s="725"/>
      <c r="FJ1544" s="725"/>
      <c r="FK1544" s="725"/>
      <c r="FL1544" s="725"/>
      <c r="FM1544" s="725"/>
      <c r="FN1544" s="725"/>
      <c r="FO1544" s="725"/>
      <c r="FP1544" s="725"/>
      <c r="FQ1544" s="725"/>
      <c r="FR1544" s="725"/>
      <c r="FS1544" s="725"/>
      <c r="FT1544" s="725"/>
      <c r="FU1544" s="725"/>
      <c r="FV1544" s="725"/>
      <c r="FW1544" s="725"/>
      <c r="FX1544" s="725"/>
      <c r="FY1544" s="725"/>
      <c r="FZ1544" s="725"/>
      <c r="GA1544" s="725"/>
      <c r="GB1544" s="725"/>
      <c r="GC1544" s="725"/>
      <c r="GD1544" s="725"/>
      <c r="GE1544" s="725"/>
      <c r="GF1544" s="725"/>
      <c r="GG1544" s="725"/>
      <c r="GH1544" s="725"/>
      <c r="GI1544" s="725"/>
      <c r="GJ1544" s="725"/>
      <c r="GK1544" s="725"/>
      <c r="GL1544" s="725"/>
      <c r="GM1544" s="725"/>
      <c r="GN1544" s="725"/>
      <c r="GO1544" s="725"/>
      <c r="GP1544" s="725"/>
      <c r="GQ1544" s="725"/>
      <c r="GR1544" s="725"/>
      <c r="GS1544" s="725"/>
      <c r="GT1544" s="725"/>
      <c r="GU1544" s="725"/>
      <c r="GV1544" s="725"/>
      <c r="GW1544" s="725"/>
      <c r="GX1544" s="725"/>
      <c r="GY1544" s="725"/>
      <c r="GZ1544" s="725"/>
      <c r="HA1544" s="725"/>
      <c r="HB1544" s="725"/>
      <c r="HC1544" s="725"/>
      <c r="HD1544" s="725"/>
      <c r="HE1544" s="725"/>
      <c r="HF1544" s="725"/>
      <c r="HG1544" s="725"/>
      <c r="HH1544" s="725"/>
      <c r="HI1544" s="725"/>
      <c r="HJ1544" s="725"/>
      <c r="HK1544" s="725"/>
      <c r="HL1544" s="725"/>
      <c r="HM1544" s="725"/>
      <c r="HN1544" s="725"/>
      <c r="HO1544" s="725"/>
      <c r="HP1544" s="725"/>
      <c r="HQ1544" s="725"/>
      <c r="HR1544" s="725"/>
      <c r="HS1544" s="725"/>
      <c r="HT1544" s="725"/>
      <c r="HU1544" s="725"/>
      <c r="HV1544" s="725"/>
      <c r="HW1544" s="725"/>
      <c r="HX1544" s="725"/>
      <c r="HY1544" s="725"/>
      <c r="HZ1544" s="725"/>
      <c r="IA1544" s="725"/>
      <c r="IB1544" s="725"/>
      <c r="IC1544" s="725"/>
      <c r="ID1544" s="725"/>
      <c r="IE1544" s="725"/>
      <c r="IF1544" s="725"/>
      <c r="IG1544" s="725"/>
      <c r="IH1544" s="725"/>
      <c r="II1544" s="725"/>
      <c r="IJ1544" s="725"/>
      <c r="IK1544" s="725"/>
      <c r="IL1544" s="725"/>
      <c r="IM1544" s="725"/>
      <c r="IN1544" s="725"/>
      <c r="IO1544" s="725"/>
      <c r="IP1544" s="725"/>
      <c r="IQ1544" s="725"/>
      <c r="IR1544" s="725"/>
      <c r="IS1544" s="725"/>
      <c r="IT1544" s="725"/>
      <c r="IU1544" s="725"/>
      <c r="IV1544" s="725"/>
    </row>
    <row r="1545" spans="1:256" s="725" customFormat="1" x14ac:dyDescent="0.3">
      <c r="A1545" s="796"/>
      <c r="B1545" s="788"/>
      <c r="C1545" s="773"/>
      <c r="D1545" s="790"/>
      <c r="E1545" s="822"/>
      <c r="F1545" s="746"/>
      <c r="G1545" s="726"/>
      <c r="H1545" s="726"/>
      <c r="I1545" s="726"/>
      <c r="J1545" s="726"/>
      <c r="K1545" s="726"/>
      <c r="L1545" s="726"/>
      <c r="M1545" s="726"/>
      <c r="N1545" s="726"/>
      <c r="O1545" s="726"/>
      <c r="P1545" s="726"/>
      <c r="Q1545" s="726"/>
      <c r="R1545" s="726"/>
      <c r="S1545" s="726"/>
      <c r="T1545" s="726"/>
      <c r="U1545" s="726"/>
      <c r="V1545" s="726"/>
      <c r="W1545" s="726"/>
      <c r="X1545" s="726"/>
      <c r="Y1545" s="726"/>
      <c r="Z1545" s="726"/>
      <c r="AA1545" s="726"/>
      <c r="AB1545" s="726"/>
      <c r="AC1545" s="726"/>
      <c r="AD1545" s="726"/>
      <c r="AE1545" s="726"/>
      <c r="AF1545" s="726"/>
      <c r="AG1545" s="726"/>
      <c r="AH1545" s="726"/>
      <c r="AI1545" s="726"/>
      <c r="AJ1545" s="726"/>
      <c r="AK1545" s="726"/>
      <c r="AL1545" s="726"/>
      <c r="AM1545" s="726"/>
      <c r="AN1545" s="726"/>
      <c r="AO1545" s="726"/>
      <c r="AP1545" s="726"/>
      <c r="AQ1545" s="726"/>
      <c r="AR1545" s="726"/>
      <c r="AS1545" s="726"/>
      <c r="AT1545" s="726"/>
      <c r="AU1545" s="726"/>
      <c r="AV1545" s="726"/>
      <c r="AW1545" s="726"/>
      <c r="AX1545" s="726"/>
      <c r="AY1545" s="726"/>
      <c r="AZ1545" s="726"/>
      <c r="BA1545" s="726"/>
      <c r="BB1545" s="726"/>
      <c r="BC1545" s="726"/>
      <c r="BD1545" s="726"/>
      <c r="BE1545" s="726"/>
      <c r="BF1545" s="726"/>
      <c r="BG1545" s="726"/>
      <c r="BH1545" s="726"/>
      <c r="BI1545" s="726"/>
      <c r="BJ1545" s="726"/>
      <c r="BK1545" s="726"/>
      <c r="BL1545" s="726"/>
      <c r="BM1545" s="726"/>
      <c r="BN1545" s="726"/>
      <c r="BO1545" s="726"/>
      <c r="BP1545" s="726"/>
      <c r="BQ1545" s="726"/>
      <c r="BR1545" s="726"/>
      <c r="BS1545" s="726"/>
      <c r="BT1545" s="726"/>
      <c r="BU1545" s="726"/>
      <c r="BV1545" s="726"/>
      <c r="BW1545" s="726"/>
      <c r="BX1545" s="726"/>
      <c r="BY1545" s="726"/>
      <c r="BZ1545" s="726"/>
      <c r="CA1545" s="726"/>
      <c r="CB1545" s="726"/>
      <c r="CC1545" s="726"/>
      <c r="CD1545" s="726"/>
      <c r="CE1545" s="726"/>
      <c r="CF1545" s="726"/>
      <c r="CG1545" s="726"/>
      <c r="CH1545" s="726"/>
      <c r="CI1545" s="726"/>
      <c r="CJ1545" s="726"/>
      <c r="CK1545" s="726"/>
      <c r="CL1545" s="726"/>
      <c r="CM1545" s="726"/>
      <c r="CN1545" s="726"/>
      <c r="CO1545" s="726"/>
      <c r="CP1545" s="726"/>
      <c r="CQ1545" s="726"/>
      <c r="CR1545" s="726"/>
      <c r="CS1545" s="726"/>
      <c r="CT1545" s="726"/>
      <c r="CU1545" s="726"/>
      <c r="CV1545" s="726"/>
      <c r="CW1545" s="726"/>
      <c r="CX1545" s="726"/>
      <c r="CY1545" s="726"/>
      <c r="CZ1545" s="726"/>
      <c r="DA1545" s="726"/>
      <c r="DB1545" s="726"/>
      <c r="DC1545" s="726"/>
      <c r="DD1545" s="726"/>
      <c r="DE1545" s="726"/>
      <c r="DF1545" s="726"/>
      <c r="DG1545" s="726"/>
      <c r="DH1545" s="726"/>
      <c r="DI1545" s="726"/>
      <c r="DJ1545" s="726"/>
      <c r="DK1545" s="726"/>
      <c r="DL1545" s="726"/>
      <c r="DM1545" s="726"/>
      <c r="DN1545" s="726"/>
      <c r="DO1545" s="726"/>
      <c r="DP1545" s="726"/>
      <c r="DQ1545" s="726"/>
      <c r="DR1545" s="726"/>
      <c r="DS1545" s="726"/>
      <c r="DT1545" s="726"/>
      <c r="DU1545" s="726"/>
      <c r="DV1545" s="726"/>
      <c r="DW1545" s="726"/>
      <c r="DX1545" s="726"/>
      <c r="DY1545" s="726"/>
      <c r="DZ1545" s="726"/>
      <c r="EA1545" s="726"/>
      <c r="EB1545" s="726"/>
      <c r="EC1545" s="726"/>
      <c r="ED1545" s="726"/>
      <c r="EE1545" s="726"/>
      <c r="EF1545" s="726"/>
      <c r="EG1545" s="726"/>
      <c r="EH1545" s="726"/>
      <c r="EI1545" s="726"/>
      <c r="EJ1545" s="726"/>
      <c r="EK1545" s="726"/>
      <c r="EL1545" s="726"/>
      <c r="EM1545" s="726"/>
      <c r="EN1545" s="726"/>
      <c r="EO1545" s="726"/>
      <c r="EP1545" s="726"/>
      <c r="EQ1545" s="726"/>
      <c r="ER1545" s="726"/>
      <c r="ES1545" s="726"/>
      <c r="ET1545" s="726"/>
      <c r="EU1545" s="726"/>
      <c r="EV1545" s="726"/>
      <c r="EW1545" s="726"/>
      <c r="EX1545" s="726"/>
      <c r="EY1545" s="726"/>
      <c r="EZ1545" s="726"/>
      <c r="FA1545" s="726"/>
      <c r="FB1545" s="726"/>
      <c r="FC1545" s="726"/>
      <c r="FD1545" s="726"/>
      <c r="FE1545" s="726"/>
      <c r="FF1545" s="726"/>
      <c r="FG1545" s="726"/>
      <c r="FH1545" s="726"/>
      <c r="FI1545" s="726"/>
      <c r="FJ1545" s="726"/>
      <c r="FK1545" s="726"/>
      <c r="FL1545" s="726"/>
      <c r="FM1545" s="726"/>
      <c r="FN1545" s="726"/>
      <c r="FO1545" s="726"/>
      <c r="FP1545" s="726"/>
      <c r="FQ1545" s="726"/>
      <c r="FR1545" s="726"/>
      <c r="FS1545" s="726"/>
      <c r="FT1545" s="726"/>
      <c r="FU1545" s="726"/>
      <c r="FV1545" s="726"/>
      <c r="FW1545" s="726"/>
      <c r="FX1545" s="726"/>
      <c r="FY1545" s="726"/>
      <c r="FZ1545" s="726"/>
      <c r="GA1545" s="726"/>
      <c r="GB1545" s="726"/>
      <c r="GC1545" s="726"/>
      <c r="GD1545" s="726"/>
      <c r="GE1545" s="726"/>
      <c r="GF1545" s="726"/>
      <c r="GG1545" s="726"/>
      <c r="GH1545" s="726"/>
      <c r="GI1545" s="726"/>
      <c r="GJ1545" s="726"/>
      <c r="GK1545" s="726"/>
      <c r="GL1545" s="726"/>
      <c r="GM1545" s="726"/>
      <c r="GN1545" s="726"/>
      <c r="GO1545" s="726"/>
      <c r="GP1545" s="726"/>
      <c r="GQ1545" s="726"/>
      <c r="GR1545" s="726"/>
      <c r="GS1545" s="726"/>
      <c r="GT1545" s="726"/>
      <c r="GU1545" s="726"/>
      <c r="GV1545" s="726"/>
      <c r="GW1545" s="726"/>
      <c r="GX1545" s="726"/>
      <c r="GY1545" s="726"/>
      <c r="GZ1545" s="726"/>
      <c r="HA1545" s="726"/>
      <c r="HB1545" s="726"/>
      <c r="HC1545" s="726"/>
      <c r="HD1545" s="726"/>
      <c r="HE1545" s="726"/>
      <c r="HF1545" s="726"/>
      <c r="HG1545" s="726"/>
      <c r="HH1545" s="726"/>
      <c r="HI1545" s="726"/>
      <c r="HJ1545" s="726"/>
      <c r="HK1545" s="726"/>
      <c r="HL1545" s="726"/>
      <c r="HM1545" s="726"/>
      <c r="HN1545" s="726"/>
      <c r="HO1545" s="726"/>
      <c r="HP1545" s="726"/>
      <c r="HQ1545" s="726"/>
      <c r="HR1545" s="726"/>
      <c r="HS1545" s="726"/>
      <c r="HT1545" s="726"/>
      <c r="HU1545" s="726"/>
      <c r="HV1545" s="726"/>
      <c r="HW1545" s="726"/>
      <c r="HX1545" s="726"/>
      <c r="HY1545" s="726"/>
      <c r="HZ1545" s="726"/>
      <c r="IA1545" s="726"/>
      <c r="IB1545" s="726"/>
      <c r="IC1545" s="726"/>
      <c r="ID1545" s="726"/>
      <c r="IE1545" s="726"/>
      <c r="IF1545" s="726"/>
      <c r="IG1545" s="726"/>
      <c r="IH1545" s="726"/>
      <c r="II1545" s="726"/>
      <c r="IJ1545" s="726"/>
      <c r="IK1545" s="726"/>
      <c r="IL1545" s="726"/>
      <c r="IM1545" s="726"/>
      <c r="IN1545" s="726"/>
      <c r="IO1545" s="726"/>
      <c r="IP1545" s="726"/>
      <c r="IQ1545" s="726"/>
      <c r="IR1545" s="726"/>
      <c r="IS1545" s="726"/>
      <c r="IT1545" s="726"/>
      <c r="IU1545" s="726"/>
      <c r="IV1545" s="726"/>
    </row>
    <row r="1546" spans="1:256" s="725" customFormat="1" x14ac:dyDescent="0.3">
      <c r="A1546" s="771"/>
      <c r="B1546" s="757" t="s">
        <v>442</v>
      </c>
      <c r="C1546" s="773"/>
      <c r="D1546" s="769"/>
      <c r="E1546" s="823"/>
      <c r="F1546" s="490">
        <f>SUM(F1532:F1544)</f>
        <v>0</v>
      </c>
      <c r="G1546" s="726"/>
      <c r="H1546" s="726"/>
      <c r="I1546" s="726"/>
      <c r="J1546" s="726"/>
      <c r="K1546" s="726"/>
      <c r="L1546" s="726"/>
      <c r="M1546" s="726"/>
      <c r="N1546" s="726"/>
      <c r="O1546" s="726"/>
      <c r="P1546" s="726"/>
      <c r="Q1546" s="726"/>
      <c r="R1546" s="726"/>
      <c r="S1546" s="726"/>
      <c r="T1546" s="726"/>
      <c r="U1546" s="726"/>
      <c r="V1546" s="726"/>
      <c r="W1546" s="726"/>
      <c r="X1546" s="726"/>
      <c r="Y1546" s="726"/>
      <c r="Z1546" s="726"/>
      <c r="AA1546" s="726"/>
      <c r="AB1546" s="726"/>
      <c r="AC1546" s="726"/>
      <c r="AD1546" s="726"/>
      <c r="AE1546" s="726"/>
      <c r="AF1546" s="726"/>
      <c r="AG1546" s="726"/>
      <c r="AH1546" s="726"/>
      <c r="AI1546" s="726"/>
      <c r="AJ1546" s="726"/>
      <c r="AK1546" s="726"/>
      <c r="AL1546" s="726"/>
      <c r="AM1546" s="726"/>
      <c r="AN1546" s="726"/>
      <c r="AO1546" s="726"/>
      <c r="AP1546" s="726"/>
      <c r="AQ1546" s="726"/>
      <c r="AR1546" s="726"/>
      <c r="AS1546" s="726"/>
      <c r="AT1546" s="726"/>
      <c r="AU1546" s="726"/>
      <c r="AV1546" s="726"/>
      <c r="AW1546" s="726"/>
      <c r="AX1546" s="726"/>
      <c r="AY1546" s="726"/>
      <c r="AZ1546" s="726"/>
      <c r="BA1546" s="726"/>
      <c r="BB1546" s="726"/>
      <c r="BC1546" s="726"/>
      <c r="BD1546" s="726"/>
      <c r="BE1546" s="726"/>
      <c r="BF1546" s="726"/>
      <c r="BG1546" s="726"/>
      <c r="BH1546" s="726"/>
      <c r="BI1546" s="726"/>
      <c r="BJ1546" s="726"/>
      <c r="BK1546" s="726"/>
      <c r="BL1546" s="726"/>
      <c r="BM1546" s="726"/>
      <c r="BN1546" s="726"/>
      <c r="BO1546" s="726"/>
      <c r="BP1546" s="726"/>
      <c r="BQ1546" s="726"/>
      <c r="BR1546" s="726"/>
      <c r="BS1546" s="726"/>
      <c r="BT1546" s="726"/>
      <c r="BU1546" s="726"/>
      <c r="BV1546" s="726"/>
      <c r="BW1546" s="726"/>
      <c r="BX1546" s="726"/>
      <c r="BY1546" s="726"/>
      <c r="BZ1546" s="726"/>
      <c r="CA1546" s="726"/>
      <c r="CB1546" s="726"/>
      <c r="CC1546" s="726"/>
      <c r="CD1546" s="726"/>
      <c r="CE1546" s="726"/>
      <c r="CF1546" s="726"/>
      <c r="CG1546" s="726"/>
      <c r="CH1546" s="726"/>
      <c r="CI1546" s="726"/>
      <c r="CJ1546" s="726"/>
      <c r="CK1546" s="726"/>
      <c r="CL1546" s="726"/>
      <c r="CM1546" s="726"/>
      <c r="CN1546" s="726"/>
      <c r="CO1546" s="726"/>
      <c r="CP1546" s="726"/>
      <c r="CQ1546" s="726"/>
      <c r="CR1546" s="726"/>
      <c r="CS1546" s="726"/>
      <c r="CT1546" s="726"/>
      <c r="CU1546" s="726"/>
      <c r="CV1546" s="726"/>
      <c r="CW1546" s="726"/>
      <c r="CX1546" s="726"/>
      <c r="CY1546" s="726"/>
      <c r="CZ1546" s="726"/>
      <c r="DA1546" s="726"/>
      <c r="DB1546" s="726"/>
      <c r="DC1546" s="726"/>
      <c r="DD1546" s="726"/>
      <c r="DE1546" s="726"/>
      <c r="DF1546" s="726"/>
      <c r="DG1546" s="726"/>
      <c r="DH1546" s="726"/>
      <c r="DI1546" s="726"/>
      <c r="DJ1546" s="726"/>
      <c r="DK1546" s="726"/>
      <c r="DL1546" s="726"/>
      <c r="DM1546" s="726"/>
      <c r="DN1546" s="726"/>
      <c r="DO1546" s="726"/>
      <c r="DP1546" s="726"/>
      <c r="DQ1546" s="726"/>
      <c r="DR1546" s="726"/>
      <c r="DS1546" s="726"/>
      <c r="DT1546" s="726"/>
      <c r="DU1546" s="726"/>
      <c r="DV1546" s="726"/>
      <c r="DW1546" s="726"/>
      <c r="DX1546" s="726"/>
      <c r="DY1546" s="726"/>
      <c r="DZ1546" s="726"/>
      <c r="EA1546" s="726"/>
      <c r="EB1546" s="726"/>
      <c r="EC1546" s="726"/>
      <c r="ED1546" s="726"/>
      <c r="EE1546" s="726"/>
      <c r="EF1546" s="726"/>
      <c r="EG1546" s="726"/>
      <c r="EH1546" s="726"/>
      <c r="EI1546" s="726"/>
      <c r="EJ1546" s="726"/>
      <c r="EK1546" s="726"/>
      <c r="EL1546" s="726"/>
      <c r="EM1546" s="726"/>
      <c r="EN1546" s="726"/>
      <c r="EO1546" s="726"/>
      <c r="EP1546" s="726"/>
      <c r="EQ1546" s="726"/>
      <c r="ER1546" s="726"/>
      <c r="ES1546" s="726"/>
      <c r="ET1546" s="726"/>
      <c r="EU1546" s="726"/>
      <c r="EV1546" s="726"/>
      <c r="EW1546" s="726"/>
      <c r="EX1546" s="726"/>
      <c r="EY1546" s="726"/>
      <c r="EZ1546" s="726"/>
      <c r="FA1546" s="726"/>
      <c r="FB1546" s="726"/>
      <c r="FC1546" s="726"/>
      <c r="FD1546" s="726"/>
      <c r="FE1546" s="726"/>
      <c r="FF1546" s="726"/>
      <c r="FG1546" s="726"/>
      <c r="FH1546" s="726"/>
      <c r="FI1546" s="726"/>
      <c r="FJ1546" s="726"/>
      <c r="FK1546" s="726"/>
      <c r="FL1546" s="726"/>
      <c r="FM1546" s="726"/>
      <c r="FN1546" s="726"/>
      <c r="FO1546" s="726"/>
      <c r="FP1546" s="726"/>
      <c r="FQ1546" s="726"/>
      <c r="FR1546" s="726"/>
      <c r="FS1546" s="726"/>
      <c r="FT1546" s="726"/>
      <c r="FU1546" s="726"/>
      <c r="FV1546" s="726"/>
      <c r="FW1546" s="726"/>
      <c r="FX1546" s="726"/>
      <c r="FY1546" s="726"/>
      <c r="FZ1546" s="726"/>
      <c r="GA1546" s="726"/>
      <c r="GB1546" s="726"/>
      <c r="GC1546" s="726"/>
      <c r="GD1546" s="726"/>
      <c r="GE1546" s="726"/>
      <c r="GF1546" s="726"/>
      <c r="GG1546" s="726"/>
      <c r="GH1546" s="726"/>
      <c r="GI1546" s="726"/>
      <c r="GJ1546" s="726"/>
      <c r="GK1546" s="726"/>
      <c r="GL1546" s="726"/>
      <c r="GM1546" s="726"/>
      <c r="GN1546" s="726"/>
      <c r="GO1546" s="726"/>
      <c r="GP1546" s="726"/>
      <c r="GQ1546" s="726"/>
      <c r="GR1546" s="726"/>
      <c r="GS1546" s="726"/>
      <c r="GT1546" s="726"/>
      <c r="GU1546" s="726"/>
      <c r="GV1546" s="726"/>
      <c r="GW1546" s="726"/>
      <c r="GX1546" s="726"/>
      <c r="GY1546" s="726"/>
      <c r="GZ1546" s="726"/>
      <c r="HA1546" s="726"/>
      <c r="HB1546" s="726"/>
      <c r="HC1546" s="726"/>
      <c r="HD1546" s="726"/>
      <c r="HE1546" s="726"/>
      <c r="HF1546" s="726"/>
      <c r="HG1546" s="726"/>
      <c r="HH1546" s="726"/>
      <c r="HI1546" s="726"/>
      <c r="HJ1546" s="726"/>
      <c r="HK1546" s="726"/>
      <c r="HL1546" s="726"/>
      <c r="HM1546" s="726"/>
      <c r="HN1546" s="726"/>
      <c r="HO1546" s="726"/>
      <c r="HP1546" s="726"/>
      <c r="HQ1546" s="726"/>
      <c r="HR1546" s="726"/>
      <c r="HS1546" s="726"/>
      <c r="HT1546" s="726"/>
      <c r="HU1546" s="726"/>
      <c r="HV1546" s="726"/>
      <c r="HW1546" s="726"/>
      <c r="HX1546" s="726"/>
      <c r="HY1546" s="726"/>
      <c r="HZ1546" s="726"/>
      <c r="IA1546" s="726"/>
      <c r="IB1546" s="726"/>
      <c r="IC1546" s="726"/>
      <c r="ID1546" s="726"/>
      <c r="IE1546" s="726"/>
      <c r="IF1546" s="726"/>
      <c r="IG1546" s="726"/>
      <c r="IH1546" s="726"/>
      <c r="II1546" s="726"/>
      <c r="IJ1546" s="726"/>
      <c r="IK1546" s="726"/>
      <c r="IL1546" s="726"/>
      <c r="IM1546" s="726"/>
      <c r="IN1546" s="726"/>
      <c r="IO1546" s="726"/>
      <c r="IP1546" s="726"/>
      <c r="IQ1546" s="726"/>
      <c r="IR1546" s="726"/>
      <c r="IS1546" s="726"/>
      <c r="IT1546" s="726"/>
      <c r="IU1546" s="726"/>
      <c r="IV1546" s="726"/>
    </row>
    <row r="1547" spans="1:256" s="725" customFormat="1" x14ac:dyDescent="0.3">
      <c r="A1547" s="799"/>
      <c r="B1547" s="793" t="s">
        <v>0</v>
      </c>
      <c r="C1547" s="793"/>
      <c r="D1547" s="794"/>
      <c r="E1547" s="824"/>
      <c r="F1547" s="750"/>
      <c r="G1547" s="726"/>
      <c r="H1547" s="726"/>
      <c r="I1547" s="726"/>
      <c r="J1547" s="726"/>
      <c r="K1547" s="726"/>
      <c r="L1547" s="726"/>
      <c r="M1547" s="726"/>
      <c r="N1547" s="726"/>
      <c r="O1547" s="726"/>
      <c r="P1547" s="726"/>
      <c r="Q1547" s="726"/>
      <c r="R1547" s="726"/>
      <c r="S1547" s="726"/>
      <c r="T1547" s="726"/>
      <c r="U1547" s="726"/>
      <c r="V1547" s="726"/>
      <c r="W1547" s="726"/>
      <c r="X1547" s="726"/>
      <c r="Y1547" s="726"/>
      <c r="Z1547" s="726"/>
      <c r="AA1547" s="726"/>
      <c r="AB1547" s="726"/>
      <c r="AC1547" s="726"/>
      <c r="AD1547" s="726"/>
      <c r="AE1547" s="726"/>
      <c r="AF1547" s="726"/>
      <c r="AG1547" s="726"/>
      <c r="AH1547" s="726"/>
      <c r="AI1547" s="726"/>
      <c r="AJ1547" s="726"/>
      <c r="AK1547" s="726"/>
      <c r="AL1547" s="726"/>
      <c r="AM1547" s="726"/>
      <c r="AN1547" s="726"/>
      <c r="AO1547" s="726"/>
      <c r="AP1547" s="726"/>
      <c r="AQ1547" s="726"/>
      <c r="AR1547" s="726"/>
      <c r="AS1547" s="726"/>
      <c r="AT1547" s="726"/>
      <c r="AU1547" s="726"/>
      <c r="AV1547" s="726"/>
      <c r="AW1547" s="726"/>
      <c r="AX1547" s="726"/>
      <c r="AY1547" s="726"/>
      <c r="AZ1547" s="726"/>
      <c r="BA1547" s="726"/>
      <c r="BB1547" s="726"/>
      <c r="BC1547" s="726"/>
      <c r="BD1547" s="726"/>
      <c r="BE1547" s="726"/>
      <c r="BF1547" s="726"/>
      <c r="BG1547" s="726"/>
      <c r="BH1547" s="726"/>
      <c r="BI1547" s="726"/>
      <c r="BJ1547" s="726"/>
      <c r="BK1547" s="726"/>
      <c r="BL1547" s="726"/>
      <c r="BM1547" s="726"/>
      <c r="BN1547" s="726"/>
      <c r="BO1547" s="726"/>
      <c r="BP1547" s="726"/>
      <c r="BQ1547" s="726"/>
      <c r="BR1547" s="726"/>
      <c r="BS1547" s="726"/>
      <c r="BT1547" s="726"/>
      <c r="BU1547" s="726"/>
      <c r="BV1547" s="726"/>
      <c r="BW1547" s="726"/>
      <c r="BX1547" s="726"/>
      <c r="BY1547" s="726"/>
      <c r="BZ1547" s="726"/>
      <c r="CA1547" s="726"/>
      <c r="CB1547" s="726"/>
      <c r="CC1547" s="726"/>
      <c r="CD1547" s="726"/>
      <c r="CE1547" s="726"/>
      <c r="CF1547" s="726"/>
      <c r="CG1547" s="726"/>
      <c r="CH1547" s="726"/>
      <c r="CI1547" s="726"/>
      <c r="CJ1547" s="726"/>
      <c r="CK1547" s="726"/>
      <c r="CL1547" s="726"/>
      <c r="CM1547" s="726"/>
      <c r="CN1547" s="726"/>
      <c r="CO1547" s="726"/>
      <c r="CP1547" s="726"/>
      <c r="CQ1547" s="726"/>
      <c r="CR1547" s="726"/>
      <c r="CS1547" s="726"/>
      <c r="CT1547" s="726"/>
      <c r="CU1547" s="726"/>
      <c r="CV1547" s="726"/>
      <c r="CW1547" s="726"/>
      <c r="CX1547" s="726"/>
      <c r="CY1547" s="726"/>
      <c r="CZ1547" s="726"/>
      <c r="DA1547" s="726"/>
      <c r="DB1547" s="726"/>
      <c r="DC1547" s="726"/>
      <c r="DD1547" s="726"/>
      <c r="DE1547" s="726"/>
      <c r="DF1547" s="726"/>
      <c r="DG1547" s="726"/>
      <c r="DH1547" s="726"/>
      <c r="DI1547" s="726"/>
      <c r="DJ1547" s="726"/>
      <c r="DK1547" s="726"/>
      <c r="DL1547" s="726"/>
      <c r="DM1547" s="726"/>
      <c r="DN1547" s="726"/>
      <c r="DO1547" s="726"/>
      <c r="DP1547" s="726"/>
      <c r="DQ1547" s="726"/>
      <c r="DR1547" s="726"/>
      <c r="DS1547" s="726"/>
      <c r="DT1547" s="726"/>
      <c r="DU1547" s="726"/>
      <c r="DV1547" s="726"/>
      <c r="DW1547" s="726"/>
      <c r="DX1547" s="726"/>
      <c r="DY1547" s="726"/>
      <c r="DZ1547" s="726"/>
      <c r="EA1547" s="726"/>
      <c r="EB1547" s="726"/>
      <c r="EC1547" s="726"/>
      <c r="ED1547" s="726"/>
      <c r="EE1547" s="726"/>
      <c r="EF1547" s="726"/>
      <c r="EG1547" s="726"/>
      <c r="EH1547" s="726"/>
      <c r="EI1547" s="726"/>
      <c r="EJ1547" s="726"/>
      <c r="EK1547" s="726"/>
      <c r="EL1547" s="726"/>
      <c r="EM1547" s="726"/>
      <c r="EN1547" s="726"/>
      <c r="EO1547" s="726"/>
      <c r="EP1547" s="726"/>
      <c r="EQ1547" s="726"/>
      <c r="ER1547" s="726"/>
      <c r="ES1547" s="726"/>
      <c r="ET1547" s="726"/>
      <c r="EU1547" s="726"/>
      <c r="EV1547" s="726"/>
      <c r="EW1547" s="726"/>
      <c r="EX1547" s="726"/>
      <c r="EY1547" s="726"/>
      <c r="EZ1547" s="726"/>
      <c r="FA1547" s="726"/>
      <c r="FB1547" s="726"/>
      <c r="FC1547" s="726"/>
      <c r="FD1547" s="726"/>
      <c r="FE1547" s="726"/>
      <c r="FF1547" s="726"/>
      <c r="FG1547" s="726"/>
      <c r="FH1547" s="726"/>
      <c r="FI1547" s="726"/>
      <c r="FJ1547" s="726"/>
      <c r="FK1547" s="726"/>
      <c r="FL1547" s="726"/>
      <c r="FM1547" s="726"/>
      <c r="FN1547" s="726"/>
      <c r="FO1547" s="726"/>
      <c r="FP1547" s="726"/>
      <c r="FQ1547" s="726"/>
      <c r="FR1547" s="726"/>
      <c r="FS1547" s="726"/>
      <c r="FT1547" s="726"/>
      <c r="FU1547" s="726"/>
      <c r="FV1547" s="726"/>
      <c r="FW1547" s="726"/>
      <c r="FX1547" s="726"/>
      <c r="FY1547" s="726"/>
      <c r="FZ1547" s="726"/>
      <c r="GA1547" s="726"/>
      <c r="GB1547" s="726"/>
      <c r="GC1547" s="726"/>
      <c r="GD1547" s="726"/>
      <c r="GE1547" s="726"/>
      <c r="GF1547" s="726"/>
      <c r="GG1547" s="726"/>
      <c r="GH1547" s="726"/>
      <c r="GI1547" s="726"/>
      <c r="GJ1547" s="726"/>
      <c r="GK1547" s="726"/>
      <c r="GL1547" s="726"/>
      <c r="GM1547" s="726"/>
      <c r="GN1547" s="726"/>
      <c r="GO1547" s="726"/>
      <c r="GP1547" s="726"/>
      <c r="GQ1547" s="726"/>
      <c r="GR1547" s="726"/>
      <c r="GS1547" s="726"/>
      <c r="GT1547" s="726"/>
      <c r="GU1547" s="726"/>
      <c r="GV1547" s="726"/>
      <c r="GW1547" s="726"/>
      <c r="GX1547" s="726"/>
      <c r="GY1547" s="726"/>
      <c r="GZ1547" s="726"/>
      <c r="HA1547" s="726"/>
      <c r="HB1547" s="726"/>
      <c r="HC1547" s="726"/>
      <c r="HD1547" s="726"/>
      <c r="HE1547" s="726"/>
      <c r="HF1547" s="726"/>
      <c r="HG1547" s="726"/>
      <c r="HH1547" s="726"/>
      <c r="HI1547" s="726"/>
      <c r="HJ1547" s="726"/>
      <c r="HK1547" s="726"/>
      <c r="HL1547" s="726"/>
      <c r="HM1547" s="726"/>
      <c r="HN1547" s="726"/>
      <c r="HO1547" s="726"/>
      <c r="HP1547" s="726"/>
      <c r="HQ1547" s="726"/>
      <c r="HR1547" s="726"/>
      <c r="HS1547" s="726"/>
      <c r="HT1547" s="726"/>
      <c r="HU1547" s="726"/>
      <c r="HV1547" s="726"/>
      <c r="HW1547" s="726"/>
      <c r="HX1547" s="726"/>
      <c r="HY1547" s="726"/>
      <c r="HZ1547" s="726"/>
      <c r="IA1547" s="726"/>
      <c r="IB1547" s="726"/>
      <c r="IC1547" s="726"/>
      <c r="ID1547" s="726"/>
      <c r="IE1547" s="726"/>
      <c r="IF1547" s="726"/>
      <c r="IG1547" s="726"/>
      <c r="IH1547" s="726"/>
      <c r="II1547" s="726"/>
      <c r="IJ1547" s="726"/>
      <c r="IK1547" s="726"/>
      <c r="IL1547" s="726"/>
      <c r="IM1547" s="726"/>
      <c r="IN1547" s="726"/>
      <c r="IO1547" s="726"/>
      <c r="IP1547" s="726"/>
      <c r="IQ1547" s="726"/>
      <c r="IR1547" s="726"/>
      <c r="IS1547" s="726"/>
      <c r="IT1547" s="726"/>
      <c r="IU1547" s="726"/>
      <c r="IV1547" s="726"/>
    </row>
    <row r="1548" spans="1:256" x14ac:dyDescent="0.3">
      <c r="A1548" s="825"/>
      <c r="B1548" s="826"/>
      <c r="C1548" s="827"/>
      <c r="D1548" s="828"/>
      <c r="E1548" s="829"/>
      <c r="F1548" s="829"/>
    </row>
    <row r="1549" spans="1:256" x14ac:dyDescent="0.3">
      <c r="A1549" s="195" t="s">
        <v>1</v>
      </c>
      <c r="B1549" s="830" t="s">
        <v>443</v>
      </c>
      <c r="C1549" s="831" t="s">
        <v>3</v>
      </c>
      <c r="D1549" s="832" t="s">
        <v>4</v>
      </c>
      <c r="E1549" s="833"/>
      <c r="F1549" s="833" t="s">
        <v>107</v>
      </c>
    </row>
    <row r="1550" spans="1:256" x14ac:dyDescent="0.3">
      <c r="A1550" s="834"/>
      <c r="B1550" s="835" t="s">
        <v>444</v>
      </c>
      <c r="C1550" s="836"/>
      <c r="D1550" s="837"/>
      <c r="E1550" s="838"/>
      <c r="F1550" s="838"/>
    </row>
    <row r="1551" spans="1:256" x14ac:dyDescent="0.3">
      <c r="A1551" s="195"/>
      <c r="B1551" s="830"/>
      <c r="C1551" s="831"/>
      <c r="D1551" s="832"/>
      <c r="E1551" s="839"/>
      <c r="F1551" s="839"/>
    </row>
    <row r="1552" spans="1:256" s="18" customFormat="1" x14ac:dyDescent="0.3">
      <c r="A1552" s="840"/>
      <c r="B1552" s="841" t="s">
        <v>445</v>
      </c>
      <c r="C1552" s="842"/>
      <c r="D1552" s="843"/>
      <c r="E1552" s="844"/>
      <c r="F1552" s="845"/>
      <c r="G1552" s="5"/>
      <c r="H1552" s="5"/>
      <c r="I1552" s="5"/>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c r="AP1552" s="5"/>
      <c r="AQ1552" s="5"/>
      <c r="AR1552" s="5"/>
      <c r="AS1552" s="5"/>
      <c r="AT1552" s="5"/>
      <c r="AU1552" s="5"/>
      <c r="AV1552" s="5"/>
      <c r="AW1552" s="5"/>
      <c r="AX1552" s="5"/>
      <c r="AY1552" s="5"/>
      <c r="AZ1552" s="5"/>
      <c r="BA1552" s="5"/>
      <c r="BB1552" s="5"/>
      <c r="BC1552" s="5"/>
      <c r="BD1552" s="5"/>
      <c r="BE1552" s="5"/>
      <c r="BF1552" s="5"/>
      <c r="BG1552" s="5"/>
      <c r="BH1552" s="5"/>
      <c r="BI1552" s="5"/>
      <c r="BJ1552" s="5"/>
      <c r="BK1552" s="5"/>
      <c r="BL1552" s="5"/>
      <c r="BM1552" s="5"/>
      <c r="BN1552" s="5"/>
      <c r="BO1552" s="5"/>
      <c r="BP1552" s="5"/>
      <c r="BQ1552" s="5"/>
      <c r="BR1552" s="5"/>
      <c r="BS1552" s="5"/>
      <c r="BT1552" s="5"/>
      <c r="BU1552" s="5"/>
      <c r="BV1552" s="5"/>
      <c r="BW1552" s="5"/>
      <c r="BX1552" s="5"/>
      <c r="BY1552" s="5"/>
      <c r="BZ1552" s="5"/>
      <c r="CA1552" s="5"/>
      <c r="CB1552" s="5"/>
      <c r="CC1552" s="5"/>
      <c r="CD1552" s="5"/>
      <c r="CE1552" s="5"/>
      <c r="CF1552" s="5"/>
      <c r="CG1552" s="5"/>
      <c r="CH1552" s="5"/>
      <c r="CI1552" s="5"/>
      <c r="CJ1552" s="5"/>
      <c r="CK1552" s="5"/>
      <c r="CL1552" s="5"/>
      <c r="CM1552" s="5"/>
      <c r="CN1552" s="5"/>
      <c r="CO1552" s="5"/>
      <c r="CP1552" s="5"/>
      <c r="CQ1552" s="5"/>
      <c r="CR1552" s="5"/>
      <c r="CS1552" s="5"/>
      <c r="CT1552" s="5"/>
      <c r="CU1552" s="5"/>
      <c r="CV1552" s="5"/>
      <c r="CW1552" s="5"/>
      <c r="CX1552" s="5"/>
      <c r="CY1552" s="5"/>
      <c r="CZ1552" s="5"/>
      <c r="DA1552" s="5"/>
      <c r="DB1552" s="5"/>
      <c r="DC1552" s="5"/>
      <c r="DD1552" s="5"/>
      <c r="DE1552" s="5"/>
      <c r="DF1552" s="5"/>
      <c r="DG1552" s="5"/>
      <c r="DH1552" s="5"/>
      <c r="DI1552" s="5"/>
      <c r="DJ1552" s="5"/>
      <c r="DK1552" s="5"/>
      <c r="DL1552" s="5"/>
      <c r="DM1552" s="5"/>
      <c r="DN1552" s="5"/>
      <c r="DO1552" s="5"/>
      <c r="DP1552" s="5"/>
      <c r="DQ1552" s="5"/>
      <c r="DR1552" s="5"/>
      <c r="DS1552" s="5"/>
      <c r="DT1552" s="5"/>
      <c r="DU1552" s="5"/>
      <c r="DV1552" s="5"/>
      <c r="DW1552" s="5"/>
      <c r="DX1552" s="5"/>
      <c r="DY1552" s="5"/>
      <c r="DZ1552" s="5"/>
      <c r="EA1552" s="5"/>
      <c r="EB1552" s="5"/>
      <c r="EC1552" s="5"/>
      <c r="ED1552" s="5"/>
      <c r="EE1552" s="5"/>
      <c r="EF1552" s="5"/>
      <c r="EG1552" s="5"/>
      <c r="EH1552" s="5"/>
      <c r="EI1552" s="5"/>
      <c r="EJ1552" s="5"/>
      <c r="EK1552" s="5"/>
      <c r="EL1552" s="5"/>
      <c r="EM1552" s="5"/>
      <c r="EN1552" s="5"/>
      <c r="EO1552" s="5"/>
      <c r="EP1552" s="5"/>
      <c r="EQ1552" s="5"/>
      <c r="ER1552" s="5"/>
      <c r="ES1552" s="5"/>
      <c r="ET1552" s="5"/>
      <c r="EU1552" s="5"/>
      <c r="EV1552" s="5"/>
      <c r="EW1552" s="5"/>
      <c r="EX1552" s="5"/>
      <c r="EY1552" s="5"/>
      <c r="EZ1552" s="5"/>
      <c r="FA1552" s="5"/>
      <c r="FB1552" s="5"/>
      <c r="FC1552" s="5"/>
      <c r="FD1552" s="5"/>
      <c r="FE1552" s="5"/>
      <c r="FF1552" s="5"/>
      <c r="FG1552" s="5"/>
      <c r="FH1552" s="5"/>
      <c r="FI1552" s="5"/>
      <c r="FJ1552" s="5"/>
      <c r="FK1552" s="5"/>
      <c r="FL1552" s="5"/>
      <c r="FM1552" s="5"/>
      <c r="FN1552" s="5"/>
      <c r="FO1552" s="5"/>
      <c r="FP1552" s="5"/>
      <c r="FQ1552" s="5"/>
      <c r="FR1552" s="5"/>
      <c r="FS1552" s="5"/>
      <c r="FT1552" s="5"/>
      <c r="FU1552" s="5"/>
      <c r="FV1552" s="5"/>
      <c r="FW1552" s="5"/>
      <c r="FX1552" s="5"/>
      <c r="FY1552" s="5"/>
      <c r="FZ1552" s="5"/>
      <c r="GA1552" s="5"/>
      <c r="GB1552" s="5"/>
      <c r="GC1552" s="5"/>
      <c r="GD1552" s="5"/>
      <c r="GE1552" s="5"/>
      <c r="GF1552" s="5"/>
      <c r="GG1552" s="5"/>
      <c r="GH1552" s="5"/>
      <c r="GI1552" s="5"/>
      <c r="GJ1552" s="5"/>
      <c r="GK1552" s="5"/>
      <c r="GL1552" s="5"/>
      <c r="GM1552" s="5"/>
      <c r="GN1552" s="5"/>
      <c r="GO1552" s="5"/>
      <c r="GP1552" s="5"/>
      <c r="GQ1552" s="5"/>
      <c r="GR1552" s="5"/>
      <c r="GS1552" s="5"/>
      <c r="GT1552" s="5"/>
      <c r="GU1552" s="5"/>
      <c r="GV1552" s="5"/>
      <c r="GW1552" s="5"/>
      <c r="GX1552" s="5"/>
      <c r="GY1552" s="5"/>
      <c r="GZ1552" s="5"/>
      <c r="HA1552" s="5"/>
      <c r="HB1552" s="5"/>
      <c r="HC1552" s="5"/>
      <c r="HD1552" s="5"/>
      <c r="HE1552" s="5"/>
      <c r="HF1552" s="5"/>
      <c r="HG1552" s="5"/>
      <c r="HH1552" s="5"/>
      <c r="HI1552" s="5"/>
      <c r="HJ1552" s="5"/>
      <c r="HK1552" s="5"/>
      <c r="HL1552" s="5"/>
      <c r="HM1552" s="5"/>
      <c r="HN1552" s="5"/>
      <c r="HO1552" s="5"/>
      <c r="HP1552" s="5"/>
      <c r="HQ1552" s="5"/>
      <c r="HR1552" s="5"/>
      <c r="HS1552" s="5"/>
      <c r="HT1552" s="5"/>
      <c r="HU1552" s="5"/>
      <c r="HV1552" s="5"/>
      <c r="HW1552" s="5"/>
      <c r="HX1552" s="5"/>
      <c r="HY1552" s="5"/>
      <c r="HZ1552" s="5"/>
      <c r="IA1552" s="5"/>
      <c r="IB1552" s="5"/>
      <c r="IC1552" s="5"/>
      <c r="ID1552" s="5"/>
      <c r="IE1552" s="5"/>
      <c r="IF1552" s="5"/>
      <c r="IG1552" s="5"/>
      <c r="IH1552" s="5"/>
      <c r="II1552" s="5"/>
      <c r="IJ1552" s="5"/>
      <c r="IK1552" s="5"/>
      <c r="IL1552" s="5"/>
      <c r="IM1552" s="5"/>
      <c r="IN1552" s="5"/>
      <c r="IO1552" s="5"/>
      <c r="IP1552" s="5"/>
      <c r="IQ1552" s="5"/>
      <c r="IR1552" s="5"/>
      <c r="IS1552" s="5"/>
      <c r="IT1552" s="5"/>
      <c r="IU1552" s="5"/>
      <c r="IV1552" s="5"/>
    </row>
    <row r="1553" spans="1:256" s="18" customFormat="1" x14ac:dyDescent="0.3">
      <c r="A1553" s="846"/>
      <c r="B1553" s="847"/>
      <c r="C1553" s="846"/>
      <c r="D1553" s="848"/>
      <c r="E1553" s="846"/>
      <c r="F1553" s="699"/>
      <c r="G1553" s="5"/>
      <c r="H1553" s="5"/>
      <c r="I1553" s="5"/>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c r="AP1553" s="5"/>
      <c r="AQ1553" s="5"/>
      <c r="AR1553" s="5"/>
      <c r="AS1553" s="5"/>
      <c r="AT1553" s="5"/>
      <c r="AU1553" s="5"/>
      <c r="AV1553" s="5"/>
      <c r="AW1553" s="5"/>
      <c r="AX1553" s="5"/>
      <c r="AY1553" s="5"/>
      <c r="AZ1553" s="5"/>
      <c r="BA1553" s="5"/>
      <c r="BB1553" s="5"/>
      <c r="BC1553" s="5"/>
      <c r="BD1553" s="5"/>
      <c r="BE1553" s="5"/>
      <c r="BF1553" s="5"/>
      <c r="BG1553" s="5"/>
      <c r="BH1553" s="5"/>
      <c r="BI1553" s="5"/>
      <c r="BJ1553" s="5"/>
      <c r="BK1553" s="5"/>
      <c r="BL1553" s="5"/>
      <c r="BM1553" s="5"/>
      <c r="BN1553" s="5"/>
      <c r="BO1553" s="5"/>
      <c r="BP1553" s="5"/>
      <c r="BQ1553" s="5"/>
      <c r="BR1553" s="5"/>
      <c r="BS1553" s="5"/>
      <c r="BT1553" s="5"/>
      <c r="BU1553" s="5"/>
      <c r="BV1553" s="5"/>
      <c r="BW1553" s="5"/>
      <c r="BX1553" s="5"/>
      <c r="BY1553" s="5"/>
      <c r="BZ1553" s="5"/>
      <c r="CA1553" s="5"/>
      <c r="CB1553" s="5"/>
      <c r="CC1553" s="5"/>
      <c r="CD1553" s="5"/>
      <c r="CE1553" s="5"/>
      <c r="CF1553" s="5"/>
      <c r="CG1553" s="5"/>
      <c r="CH1553" s="5"/>
      <c r="CI1553" s="5"/>
      <c r="CJ1553" s="5"/>
      <c r="CK1553" s="5"/>
      <c r="CL1553" s="5"/>
      <c r="CM1553" s="5"/>
      <c r="CN1553" s="5"/>
      <c r="CO1553" s="5"/>
      <c r="CP1553" s="5"/>
      <c r="CQ1553" s="5"/>
      <c r="CR1553" s="5"/>
      <c r="CS1553" s="5"/>
      <c r="CT1553" s="5"/>
      <c r="CU1553" s="5"/>
      <c r="CV1553" s="5"/>
      <c r="CW1553" s="5"/>
      <c r="CX1553" s="5"/>
      <c r="CY1553" s="5"/>
      <c r="CZ1553" s="5"/>
      <c r="DA1553" s="5"/>
      <c r="DB1553" s="5"/>
      <c r="DC1553" s="5"/>
      <c r="DD1553" s="5"/>
      <c r="DE1553" s="5"/>
      <c r="DF1553" s="5"/>
      <c r="DG1553" s="5"/>
      <c r="DH1553" s="5"/>
      <c r="DI1553" s="5"/>
      <c r="DJ1553" s="5"/>
      <c r="DK1553" s="5"/>
      <c r="DL1553" s="5"/>
      <c r="DM1553" s="5"/>
      <c r="DN1553" s="5"/>
      <c r="DO1553" s="5"/>
      <c r="DP1553" s="5"/>
      <c r="DQ1553" s="5"/>
      <c r="DR1553" s="5"/>
      <c r="DS1553" s="5"/>
      <c r="DT1553" s="5"/>
      <c r="DU1553" s="5"/>
      <c r="DV1553" s="5"/>
      <c r="DW1553" s="5"/>
      <c r="DX1553" s="5"/>
      <c r="DY1553" s="5"/>
      <c r="DZ1553" s="5"/>
      <c r="EA1553" s="5"/>
      <c r="EB1553" s="5"/>
      <c r="EC1553" s="5"/>
      <c r="ED1553" s="5"/>
      <c r="EE1553" s="5"/>
      <c r="EF1553" s="5"/>
      <c r="EG1553" s="5"/>
      <c r="EH1553" s="5"/>
      <c r="EI1553" s="5"/>
      <c r="EJ1553" s="5"/>
      <c r="EK1553" s="5"/>
      <c r="EL1553" s="5"/>
      <c r="EM1553" s="5"/>
      <c r="EN1553" s="5"/>
      <c r="EO1553" s="5"/>
      <c r="EP1553" s="5"/>
      <c r="EQ1553" s="5"/>
      <c r="ER1553" s="5"/>
      <c r="ES1553" s="5"/>
      <c r="ET1553" s="5"/>
      <c r="EU1553" s="5"/>
      <c r="EV1553" s="5"/>
      <c r="EW1553" s="5"/>
      <c r="EX1553" s="5"/>
      <c r="EY1553" s="5"/>
      <c r="EZ1553" s="5"/>
      <c r="FA1553" s="5"/>
      <c r="FB1553" s="5"/>
      <c r="FC1553" s="5"/>
      <c r="FD1553" s="5"/>
      <c r="FE1553" s="5"/>
      <c r="FF1553" s="5"/>
      <c r="FG1553" s="5"/>
      <c r="FH1553" s="5"/>
      <c r="FI1553" s="5"/>
      <c r="FJ1553" s="5"/>
      <c r="FK1553" s="5"/>
      <c r="FL1553" s="5"/>
      <c r="FM1553" s="5"/>
      <c r="FN1553" s="5"/>
      <c r="FO1553" s="5"/>
      <c r="FP1553" s="5"/>
      <c r="FQ1553" s="5"/>
      <c r="FR1553" s="5"/>
      <c r="FS1553" s="5"/>
      <c r="FT1553" s="5"/>
      <c r="FU1553" s="5"/>
      <c r="FV1553" s="5"/>
      <c r="FW1553" s="5"/>
      <c r="FX1553" s="5"/>
      <c r="FY1553" s="5"/>
      <c r="FZ1553" s="5"/>
      <c r="GA1553" s="5"/>
      <c r="GB1553" s="5"/>
      <c r="GC1553" s="5"/>
      <c r="GD1553" s="5"/>
      <c r="GE1553" s="5"/>
      <c r="GF1553" s="5"/>
      <c r="GG1553" s="5"/>
      <c r="GH1553" s="5"/>
      <c r="GI1553" s="5"/>
      <c r="GJ1553" s="5"/>
      <c r="GK1553" s="5"/>
      <c r="GL1553" s="5"/>
      <c r="GM1553" s="5"/>
      <c r="GN1553" s="5"/>
      <c r="GO1553" s="5"/>
      <c r="GP1553" s="5"/>
      <c r="GQ1553" s="5"/>
      <c r="GR1553" s="5"/>
      <c r="GS1553" s="5"/>
      <c r="GT1553" s="5"/>
      <c r="GU1553" s="5"/>
      <c r="GV1553" s="5"/>
      <c r="GW1553" s="5"/>
      <c r="GX1553" s="5"/>
      <c r="GY1553" s="5"/>
      <c r="GZ1553" s="5"/>
      <c r="HA1553" s="5"/>
      <c r="HB1553" s="5"/>
      <c r="HC1553" s="5"/>
      <c r="HD1553" s="5"/>
      <c r="HE1553" s="5"/>
      <c r="HF1553" s="5"/>
      <c r="HG1553" s="5"/>
      <c r="HH1553" s="5"/>
      <c r="HI1553" s="5"/>
      <c r="HJ1553" s="5"/>
      <c r="HK1553" s="5"/>
      <c r="HL1553" s="5"/>
      <c r="HM1553" s="5"/>
      <c r="HN1553" s="5"/>
      <c r="HO1553" s="5"/>
      <c r="HP1553" s="5"/>
      <c r="HQ1553" s="5"/>
      <c r="HR1553" s="5"/>
      <c r="HS1553" s="5"/>
      <c r="HT1553" s="5"/>
      <c r="HU1553" s="5"/>
      <c r="HV1553" s="5"/>
      <c r="HW1553" s="5"/>
      <c r="HX1553" s="5"/>
      <c r="HY1553" s="5"/>
      <c r="HZ1553" s="5"/>
      <c r="IA1553" s="5"/>
      <c r="IB1553" s="5"/>
      <c r="IC1553" s="5"/>
      <c r="ID1553" s="5"/>
      <c r="IE1553" s="5"/>
      <c r="IF1553" s="5"/>
      <c r="IG1553" s="5"/>
      <c r="IH1553" s="5"/>
      <c r="II1553" s="5"/>
      <c r="IJ1553" s="5"/>
      <c r="IK1553" s="5"/>
      <c r="IL1553" s="5"/>
      <c r="IM1553" s="5"/>
      <c r="IN1553" s="5"/>
      <c r="IO1553" s="5"/>
      <c r="IP1553" s="5"/>
      <c r="IQ1553" s="5"/>
      <c r="IR1553" s="5"/>
      <c r="IS1553" s="5"/>
      <c r="IT1553" s="5"/>
      <c r="IU1553" s="5"/>
      <c r="IV1553" s="5"/>
    </row>
    <row r="1554" spans="1:256" s="18" customFormat="1" ht="42.75" x14ac:dyDescent="0.3">
      <c r="A1554" s="846" t="s">
        <v>9</v>
      </c>
      <c r="B1554" s="697" t="s">
        <v>446</v>
      </c>
      <c r="C1554" s="693" t="s">
        <v>54</v>
      </c>
      <c r="D1554" s="694">
        <v>40</v>
      </c>
      <c r="E1554" s="849"/>
      <c r="F1554" s="700">
        <f>E1554*D1554</f>
        <v>0</v>
      </c>
      <c r="G1554" s="5"/>
      <c r="H1554" s="5"/>
      <c r="I1554" s="5"/>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c r="AX1554" s="5"/>
      <c r="AY1554" s="5"/>
      <c r="AZ1554" s="5"/>
      <c r="BA1554" s="5"/>
      <c r="BB1554" s="5"/>
      <c r="BC1554" s="5"/>
      <c r="BD1554" s="5"/>
      <c r="BE1554" s="5"/>
      <c r="BF1554" s="5"/>
      <c r="BG1554" s="5"/>
      <c r="BH1554" s="5"/>
      <c r="BI1554" s="5"/>
      <c r="BJ1554" s="5"/>
      <c r="BK1554" s="5"/>
      <c r="BL1554" s="5"/>
      <c r="BM1554" s="5"/>
      <c r="BN1554" s="5"/>
      <c r="BO1554" s="5"/>
      <c r="BP1554" s="5"/>
      <c r="BQ1554" s="5"/>
      <c r="BR1554" s="5"/>
      <c r="BS1554" s="5"/>
      <c r="BT1554" s="5"/>
      <c r="BU1554" s="5"/>
      <c r="BV1554" s="5"/>
      <c r="BW1554" s="5"/>
      <c r="BX1554" s="5"/>
      <c r="BY1554" s="5"/>
      <c r="BZ1554" s="5"/>
      <c r="CA1554" s="5"/>
      <c r="CB1554" s="5"/>
      <c r="CC1554" s="5"/>
      <c r="CD1554" s="5"/>
      <c r="CE1554" s="5"/>
      <c r="CF1554" s="5"/>
      <c r="CG1554" s="5"/>
      <c r="CH1554" s="5"/>
      <c r="CI1554" s="5"/>
      <c r="CJ1554" s="5"/>
      <c r="CK1554" s="5"/>
      <c r="CL1554" s="5"/>
      <c r="CM1554" s="5"/>
      <c r="CN1554" s="5"/>
      <c r="CO1554" s="5"/>
      <c r="CP1554" s="5"/>
      <c r="CQ1554" s="5"/>
      <c r="CR1554" s="5"/>
      <c r="CS1554" s="5"/>
      <c r="CT1554" s="5"/>
      <c r="CU1554" s="5"/>
      <c r="CV1554" s="5"/>
      <c r="CW1554" s="5"/>
      <c r="CX1554" s="5"/>
      <c r="CY1554" s="5"/>
      <c r="CZ1554" s="5"/>
      <c r="DA1554" s="5"/>
      <c r="DB1554" s="5"/>
      <c r="DC1554" s="5"/>
      <c r="DD1554" s="5"/>
      <c r="DE1554" s="5"/>
      <c r="DF1554" s="5"/>
      <c r="DG1554" s="5"/>
      <c r="DH1554" s="5"/>
      <c r="DI1554" s="5"/>
      <c r="DJ1554" s="5"/>
      <c r="DK1554" s="5"/>
      <c r="DL1554" s="5"/>
      <c r="DM1554" s="5"/>
      <c r="DN1554" s="5"/>
      <c r="DO1554" s="5"/>
      <c r="DP1554" s="5"/>
      <c r="DQ1554" s="5"/>
      <c r="DR1554" s="5"/>
      <c r="DS1554" s="5"/>
      <c r="DT1554" s="5"/>
      <c r="DU1554" s="5"/>
      <c r="DV1554" s="5"/>
      <c r="DW1554" s="5"/>
      <c r="DX1554" s="5"/>
      <c r="DY1554" s="5"/>
      <c r="DZ1554" s="5"/>
      <c r="EA1554" s="5"/>
      <c r="EB1554" s="5"/>
      <c r="EC1554" s="5"/>
      <c r="ED1554" s="5"/>
      <c r="EE1554" s="5"/>
      <c r="EF1554" s="5"/>
      <c r="EG1554" s="5"/>
      <c r="EH1554" s="5"/>
      <c r="EI1554" s="5"/>
      <c r="EJ1554" s="5"/>
      <c r="EK1554" s="5"/>
      <c r="EL1554" s="5"/>
      <c r="EM1554" s="5"/>
      <c r="EN1554" s="5"/>
      <c r="EO1554" s="5"/>
      <c r="EP1554" s="5"/>
      <c r="EQ1554" s="5"/>
      <c r="ER1554" s="5"/>
      <c r="ES1554" s="5"/>
      <c r="ET1554" s="5"/>
      <c r="EU1554" s="5"/>
      <c r="EV1554" s="5"/>
      <c r="EW1554" s="5"/>
      <c r="EX1554" s="5"/>
      <c r="EY1554" s="5"/>
      <c r="EZ1554" s="5"/>
      <c r="FA1554" s="5"/>
      <c r="FB1554" s="5"/>
      <c r="FC1554" s="5"/>
      <c r="FD1554" s="5"/>
      <c r="FE1554" s="5"/>
      <c r="FF1554" s="5"/>
      <c r="FG1554" s="5"/>
      <c r="FH1554" s="5"/>
      <c r="FI1554" s="5"/>
      <c r="FJ1554" s="5"/>
      <c r="FK1554" s="5"/>
      <c r="FL1554" s="5"/>
      <c r="FM1554" s="5"/>
      <c r="FN1554" s="5"/>
      <c r="FO1554" s="5"/>
      <c r="FP1554" s="5"/>
      <c r="FQ1554" s="5"/>
      <c r="FR1554" s="5"/>
      <c r="FS1554" s="5"/>
      <c r="FT1554" s="5"/>
      <c r="FU1554" s="5"/>
      <c r="FV1554" s="5"/>
      <c r="FW1554" s="5"/>
      <c r="FX1554" s="5"/>
      <c r="FY1554" s="5"/>
      <c r="FZ1554" s="5"/>
      <c r="GA1554" s="5"/>
      <c r="GB1554" s="5"/>
      <c r="GC1554" s="5"/>
      <c r="GD1554" s="5"/>
      <c r="GE1554" s="5"/>
      <c r="GF1554" s="5"/>
      <c r="GG1554" s="5"/>
      <c r="GH1554" s="5"/>
      <c r="GI1554" s="5"/>
      <c r="GJ1554" s="5"/>
      <c r="GK1554" s="5"/>
      <c r="GL1554" s="5"/>
      <c r="GM1554" s="5"/>
      <c r="GN1554" s="5"/>
      <c r="GO1554" s="5"/>
      <c r="GP1554" s="5"/>
      <c r="GQ1554" s="5"/>
      <c r="GR1554" s="5"/>
      <c r="GS1554" s="5"/>
      <c r="GT1554" s="5"/>
      <c r="GU1554" s="5"/>
      <c r="GV1554" s="5"/>
      <c r="GW1554" s="5"/>
      <c r="GX1554" s="5"/>
      <c r="GY1554" s="5"/>
      <c r="GZ1554" s="5"/>
      <c r="HA1554" s="5"/>
      <c r="HB1554" s="5"/>
      <c r="HC1554" s="5"/>
      <c r="HD1554" s="5"/>
      <c r="HE1554" s="5"/>
      <c r="HF1554" s="5"/>
      <c r="HG1554" s="5"/>
      <c r="HH1554" s="5"/>
      <c r="HI1554" s="5"/>
      <c r="HJ1554" s="5"/>
      <c r="HK1554" s="5"/>
      <c r="HL1554" s="5"/>
      <c r="HM1554" s="5"/>
      <c r="HN1554" s="5"/>
      <c r="HO1554" s="5"/>
      <c r="HP1554" s="5"/>
      <c r="HQ1554" s="5"/>
      <c r="HR1554" s="5"/>
      <c r="HS1554" s="5"/>
      <c r="HT1554" s="5"/>
      <c r="HU1554" s="5"/>
      <c r="HV1554" s="5"/>
      <c r="HW1554" s="5"/>
      <c r="HX1554" s="5"/>
      <c r="HY1554" s="5"/>
      <c r="HZ1554" s="5"/>
      <c r="IA1554" s="5"/>
      <c r="IB1554" s="5"/>
      <c r="IC1554" s="5"/>
      <c r="ID1554" s="5"/>
      <c r="IE1554" s="5"/>
      <c r="IF1554" s="5"/>
      <c r="IG1554" s="5"/>
      <c r="IH1554" s="5"/>
      <c r="II1554" s="5"/>
      <c r="IJ1554" s="5"/>
      <c r="IK1554" s="5"/>
      <c r="IL1554" s="5"/>
      <c r="IM1554" s="5"/>
      <c r="IN1554" s="5"/>
      <c r="IO1554" s="5"/>
      <c r="IP1554" s="5"/>
      <c r="IQ1554" s="5"/>
      <c r="IR1554" s="5"/>
      <c r="IS1554" s="5"/>
      <c r="IT1554" s="5"/>
      <c r="IU1554" s="5"/>
      <c r="IV1554" s="5"/>
    </row>
    <row r="1555" spans="1:256" x14ac:dyDescent="0.3">
      <c r="A1555" s="846"/>
      <c r="B1555" s="847"/>
      <c r="C1555" s="846"/>
      <c r="D1555" s="848"/>
      <c r="E1555" s="846"/>
      <c r="F1555" s="699"/>
    </row>
    <row r="1556" spans="1:256" x14ac:dyDescent="0.3">
      <c r="A1556" s="846"/>
      <c r="B1556" s="850" t="s">
        <v>447</v>
      </c>
      <c r="C1556" s="693"/>
      <c r="D1556" s="694"/>
      <c r="E1556" s="849"/>
      <c r="F1556" s="700"/>
    </row>
    <row r="1557" spans="1:256" x14ac:dyDescent="0.3">
      <c r="A1557" s="846"/>
      <c r="B1557" s="847"/>
      <c r="C1557" s="846"/>
      <c r="D1557" s="848"/>
      <c r="E1557" s="846"/>
      <c r="F1557" s="699"/>
    </row>
    <row r="1558" spans="1:256" ht="42.75" x14ac:dyDescent="0.3">
      <c r="A1558" s="846" t="s">
        <v>12</v>
      </c>
      <c r="B1558" s="697" t="s">
        <v>448</v>
      </c>
      <c r="C1558" s="693"/>
      <c r="D1558" s="694"/>
      <c r="E1558" s="849"/>
      <c r="F1558" s="700"/>
    </row>
    <row r="1559" spans="1:256" x14ac:dyDescent="0.3">
      <c r="A1559" s="846"/>
      <c r="B1559" s="851"/>
      <c r="C1559" s="693"/>
      <c r="D1559" s="694"/>
      <c r="E1559" s="849"/>
      <c r="F1559" s="700"/>
    </row>
    <row r="1560" spans="1:256" x14ac:dyDescent="0.3">
      <c r="A1560" s="846"/>
      <c r="B1560" s="697" t="s">
        <v>449</v>
      </c>
      <c r="C1560" s="693"/>
      <c r="D1560" s="694"/>
      <c r="E1560" s="849"/>
      <c r="F1560" s="700"/>
    </row>
    <row r="1561" spans="1:256" x14ac:dyDescent="0.3">
      <c r="A1561" s="846"/>
      <c r="B1561" s="697" t="s">
        <v>450</v>
      </c>
      <c r="C1561" s="693"/>
      <c r="D1561" s="694"/>
      <c r="E1561" s="849"/>
      <c r="F1561" s="700"/>
    </row>
    <row r="1562" spans="1:256" x14ac:dyDescent="0.3">
      <c r="A1562" s="846"/>
      <c r="B1562" s="697" t="s">
        <v>451</v>
      </c>
      <c r="C1562" s="693"/>
      <c r="D1562" s="694"/>
      <c r="E1562" s="849"/>
      <c r="F1562" s="700"/>
    </row>
    <row r="1563" spans="1:256" x14ac:dyDescent="0.3">
      <c r="A1563" s="693"/>
      <c r="B1563" s="697" t="s">
        <v>452</v>
      </c>
      <c r="C1563" s="693"/>
      <c r="D1563" s="694"/>
      <c r="E1563" s="693"/>
      <c r="F1563" s="700"/>
    </row>
    <row r="1564" spans="1:256" x14ac:dyDescent="0.3">
      <c r="A1564" s="693"/>
      <c r="B1564" s="847" t="s">
        <v>453</v>
      </c>
      <c r="C1564" s="693"/>
      <c r="D1564" s="694"/>
      <c r="E1564" s="693"/>
      <c r="F1564" s="700"/>
    </row>
    <row r="1565" spans="1:256" x14ac:dyDescent="0.3">
      <c r="A1565" s="693"/>
      <c r="B1565" s="697" t="s">
        <v>454</v>
      </c>
      <c r="C1565" s="693"/>
      <c r="D1565" s="694"/>
      <c r="E1565" s="693"/>
      <c r="F1565" s="700"/>
    </row>
    <row r="1566" spans="1:256" x14ac:dyDescent="0.3">
      <c r="A1566" s="693"/>
      <c r="B1566" s="697" t="s">
        <v>455</v>
      </c>
      <c r="C1566" s="693"/>
      <c r="D1566" s="694"/>
      <c r="E1566" s="693"/>
      <c r="F1566" s="700"/>
    </row>
    <row r="1567" spans="1:256" x14ac:dyDescent="0.3">
      <c r="A1567" s="693"/>
      <c r="B1567" s="697" t="s">
        <v>456</v>
      </c>
      <c r="C1567" s="693"/>
      <c r="D1567" s="694"/>
      <c r="E1567" s="693"/>
      <c r="F1567" s="700"/>
    </row>
    <row r="1568" spans="1:256" x14ac:dyDescent="0.3">
      <c r="A1568" s="693"/>
      <c r="B1568" s="697" t="s">
        <v>457</v>
      </c>
      <c r="C1568" s="693" t="s">
        <v>1</v>
      </c>
      <c r="D1568" s="694">
        <v>1</v>
      </c>
      <c r="E1568" s="849"/>
      <c r="F1568" s="700">
        <f>E1568*D1568</f>
        <v>0</v>
      </c>
    </row>
    <row r="1569" spans="1:6" x14ac:dyDescent="0.3">
      <c r="A1569" s="693"/>
      <c r="B1569" s="697"/>
      <c r="C1569" s="693"/>
      <c r="D1569" s="694"/>
      <c r="E1569" s="846"/>
      <c r="F1569" s="699"/>
    </row>
    <row r="1570" spans="1:6" x14ac:dyDescent="0.3">
      <c r="A1570" s="693"/>
      <c r="B1570" s="850" t="s">
        <v>458</v>
      </c>
      <c r="C1570" s="693"/>
      <c r="D1570" s="694"/>
      <c r="E1570" s="693"/>
      <c r="F1570" s="700"/>
    </row>
    <row r="1571" spans="1:6" x14ac:dyDescent="0.3">
      <c r="A1571" s="693"/>
      <c r="B1571" s="697"/>
      <c r="C1571" s="693"/>
      <c r="D1571" s="694"/>
      <c r="E1571" s="693"/>
      <c r="F1571" s="700"/>
    </row>
    <row r="1572" spans="1:6" x14ac:dyDescent="0.3">
      <c r="A1572" s="693"/>
      <c r="B1572" s="697" t="s">
        <v>459</v>
      </c>
      <c r="C1572" s="693"/>
      <c r="D1572" s="694"/>
      <c r="E1572" s="693"/>
      <c r="F1572" s="700"/>
    </row>
    <row r="1573" spans="1:6" x14ac:dyDescent="0.3">
      <c r="A1573" s="693"/>
      <c r="B1573" s="697"/>
      <c r="C1573" s="693"/>
      <c r="D1573" s="694"/>
      <c r="E1573" s="693"/>
      <c r="F1573" s="700"/>
    </row>
    <row r="1574" spans="1:6" x14ac:dyDescent="0.3">
      <c r="A1574" s="693" t="s">
        <v>14</v>
      </c>
      <c r="B1574" s="697" t="s">
        <v>460</v>
      </c>
      <c r="C1574" s="693" t="s">
        <v>54</v>
      </c>
      <c r="D1574" s="694">
        <v>40</v>
      </c>
      <c r="E1574" s="849"/>
      <c r="F1574" s="700">
        <f t="shared" ref="F1574" si="25">E1574*D1574</f>
        <v>0</v>
      </c>
    </row>
    <row r="1575" spans="1:6" x14ac:dyDescent="0.3">
      <c r="A1575" s="693"/>
      <c r="B1575" s="852"/>
      <c r="C1575" s="693"/>
      <c r="D1575" s="694"/>
      <c r="E1575" s="846"/>
      <c r="F1575" s="699"/>
    </row>
    <row r="1576" spans="1:6" x14ac:dyDescent="0.3">
      <c r="A1576" s="693" t="s">
        <v>16</v>
      </c>
      <c r="B1576" s="853" t="s">
        <v>461</v>
      </c>
      <c r="C1576" s="693" t="s">
        <v>413</v>
      </c>
      <c r="D1576" s="694">
        <v>2</v>
      </c>
      <c r="E1576" s="849"/>
      <c r="F1576" s="700">
        <f t="shared" ref="F1576" si="26">E1576*D1576</f>
        <v>0</v>
      </c>
    </row>
    <row r="1577" spans="1:6" x14ac:dyDescent="0.3">
      <c r="A1577" s="693"/>
      <c r="B1577" s="853"/>
      <c r="C1577" s="693"/>
      <c r="D1577" s="694"/>
      <c r="E1577" s="846"/>
      <c r="F1577" s="699"/>
    </row>
    <row r="1578" spans="1:6" x14ac:dyDescent="0.3">
      <c r="A1578" s="693" t="s">
        <v>19</v>
      </c>
      <c r="B1578" s="853" t="s">
        <v>462</v>
      </c>
      <c r="C1578" s="693" t="s">
        <v>413</v>
      </c>
      <c r="D1578" s="694">
        <v>1</v>
      </c>
      <c r="E1578" s="849"/>
      <c r="F1578" s="700">
        <f t="shared" ref="F1578" si="27">E1578*D1578</f>
        <v>0</v>
      </c>
    </row>
    <row r="1579" spans="1:6" x14ac:dyDescent="0.3">
      <c r="A1579" s="693"/>
      <c r="B1579" s="853"/>
      <c r="C1579" s="693"/>
      <c r="D1579" s="694"/>
      <c r="E1579" s="846"/>
      <c r="F1579" s="699"/>
    </row>
    <row r="1580" spans="1:6" x14ac:dyDescent="0.3">
      <c r="A1580" s="693"/>
      <c r="B1580" s="853"/>
      <c r="C1580" s="693"/>
      <c r="D1580" s="694"/>
      <c r="E1580" s="849"/>
      <c r="F1580" s="700"/>
    </row>
    <row r="1581" spans="1:6" x14ac:dyDescent="0.3">
      <c r="A1581" s="693"/>
      <c r="B1581" s="853"/>
      <c r="C1581" s="693"/>
      <c r="D1581" s="694"/>
      <c r="E1581" s="849"/>
      <c r="F1581" s="700"/>
    </row>
    <row r="1582" spans="1:6" x14ac:dyDescent="0.3">
      <c r="A1582" s="693"/>
      <c r="B1582" s="853"/>
      <c r="C1582" s="693"/>
      <c r="D1582" s="694"/>
      <c r="E1582" s="849"/>
      <c r="F1582" s="700"/>
    </row>
    <row r="1583" spans="1:6" x14ac:dyDescent="0.3">
      <c r="A1583" s="693"/>
      <c r="B1583" s="853"/>
      <c r="C1583" s="693"/>
      <c r="D1583" s="694"/>
      <c r="E1583" s="849"/>
      <c r="F1583" s="700"/>
    </row>
    <row r="1584" spans="1:6" x14ac:dyDescent="0.3">
      <c r="A1584" s="693"/>
      <c r="B1584" s="853"/>
      <c r="C1584" s="693"/>
      <c r="D1584" s="694"/>
      <c r="E1584" s="849"/>
      <c r="F1584" s="700"/>
    </row>
    <row r="1585" spans="1:256" x14ac:dyDescent="0.3">
      <c r="A1585" s="693"/>
      <c r="B1585" s="853"/>
      <c r="C1585" s="693"/>
      <c r="D1585" s="694"/>
      <c r="E1585" s="849"/>
      <c r="F1585" s="700"/>
    </row>
    <row r="1586" spans="1:256" x14ac:dyDescent="0.3">
      <c r="A1586" s="693"/>
      <c r="B1586" s="853"/>
      <c r="C1586" s="693"/>
      <c r="D1586" s="694"/>
      <c r="E1586" s="849"/>
      <c r="F1586" s="700"/>
    </row>
    <row r="1587" spans="1:256" x14ac:dyDescent="0.3">
      <c r="A1587" s="693"/>
      <c r="B1587" s="853"/>
      <c r="C1587" s="693"/>
      <c r="D1587" s="694"/>
      <c r="E1587" s="849"/>
      <c r="F1587" s="700"/>
    </row>
    <row r="1588" spans="1:256" x14ac:dyDescent="0.3">
      <c r="A1588" s="693"/>
      <c r="B1588" s="853"/>
      <c r="C1588" s="693"/>
      <c r="D1588" s="694"/>
      <c r="E1588" s="849"/>
      <c r="F1588" s="700"/>
    </row>
    <row r="1589" spans="1:256" x14ac:dyDescent="0.3">
      <c r="A1589" s="693"/>
      <c r="B1589" s="853"/>
      <c r="C1589" s="693"/>
      <c r="D1589" s="694"/>
      <c r="E1589" s="849"/>
      <c r="F1589" s="700"/>
    </row>
    <row r="1590" spans="1:256" x14ac:dyDescent="0.3">
      <c r="A1590" s="693"/>
      <c r="B1590" s="853"/>
      <c r="C1590" s="693"/>
      <c r="D1590" s="694"/>
      <c r="E1590" s="849"/>
      <c r="F1590" s="700"/>
    </row>
    <row r="1591" spans="1:256" x14ac:dyDescent="0.3">
      <c r="A1591" s="693"/>
      <c r="B1591" s="853"/>
      <c r="C1591" s="693"/>
      <c r="D1591" s="694"/>
      <c r="E1591" s="849"/>
      <c r="F1591" s="700"/>
    </row>
    <row r="1592" spans="1:256" x14ac:dyDescent="0.3">
      <c r="A1592" s="693"/>
      <c r="B1592" s="853"/>
      <c r="C1592" s="693"/>
      <c r="D1592" s="694"/>
      <c r="E1592" s="849"/>
      <c r="F1592" s="700"/>
    </row>
    <row r="1593" spans="1:256" s="18" customFormat="1" x14ac:dyDescent="0.3">
      <c r="A1593" s="693"/>
      <c r="B1593" s="853"/>
      <c r="C1593" s="693"/>
      <c r="D1593" s="694"/>
      <c r="E1593" s="849"/>
      <c r="F1593" s="700"/>
      <c r="G1593" s="5"/>
      <c r="H1593" s="5"/>
      <c r="I1593" s="5"/>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c r="AP1593" s="5"/>
      <c r="AQ1593" s="5"/>
      <c r="AR1593" s="5"/>
      <c r="AS1593" s="5"/>
      <c r="AT1593" s="5"/>
      <c r="AU1593" s="5"/>
      <c r="AV1593" s="5"/>
      <c r="AW1593" s="5"/>
      <c r="AX1593" s="5"/>
      <c r="AY1593" s="5"/>
      <c r="AZ1593" s="5"/>
      <c r="BA1593" s="5"/>
      <c r="BB1593" s="5"/>
      <c r="BC1593" s="5"/>
      <c r="BD1593" s="5"/>
      <c r="BE1593" s="5"/>
      <c r="BF1593" s="5"/>
      <c r="BG1593" s="5"/>
      <c r="BH1593" s="5"/>
      <c r="BI1593" s="5"/>
      <c r="BJ1593" s="5"/>
      <c r="BK1593" s="5"/>
      <c r="BL1593" s="5"/>
      <c r="BM1593" s="5"/>
      <c r="BN1593" s="5"/>
      <c r="BO1593" s="5"/>
      <c r="BP1593" s="5"/>
      <c r="BQ1593" s="5"/>
      <c r="BR1593" s="5"/>
      <c r="BS1593" s="5"/>
      <c r="BT1593" s="5"/>
      <c r="BU1593" s="5"/>
      <c r="BV1593" s="5"/>
      <c r="BW1593" s="5"/>
      <c r="BX1593" s="5"/>
      <c r="BY1593" s="5"/>
      <c r="BZ1593" s="5"/>
      <c r="CA1593" s="5"/>
      <c r="CB1593" s="5"/>
      <c r="CC1593" s="5"/>
      <c r="CD1593" s="5"/>
      <c r="CE1593" s="5"/>
      <c r="CF1593" s="5"/>
      <c r="CG1593" s="5"/>
      <c r="CH1593" s="5"/>
      <c r="CI1593" s="5"/>
      <c r="CJ1593" s="5"/>
      <c r="CK1593" s="5"/>
      <c r="CL1593" s="5"/>
      <c r="CM1593" s="5"/>
      <c r="CN1593" s="5"/>
      <c r="CO1593" s="5"/>
      <c r="CP1593" s="5"/>
      <c r="CQ1593" s="5"/>
      <c r="CR1593" s="5"/>
      <c r="CS1593" s="5"/>
      <c r="CT1593" s="5"/>
      <c r="CU1593" s="5"/>
      <c r="CV1593" s="5"/>
      <c r="CW1593" s="5"/>
      <c r="CX1593" s="5"/>
      <c r="CY1593" s="5"/>
      <c r="CZ1593" s="5"/>
      <c r="DA1593" s="5"/>
      <c r="DB1593" s="5"/>
      <c r="DC1593" s="5"/>
      <c r="DD1593" s="5"/>
      <c r="DE1593" s="5"/>
      <c r="DF1593" s="5"/>
      <c r="DG1593" s="5"/>
      <c r="DH1593" s="5"/>
      <c r="DI1593" s="5"/>
      <c r="DJ1593" s="5"/>
      <c r="DK1593" s="5"/>
      <c r="DL1593" s="5"/>
      <c r="DM1593" s="5"/>
      <c r="DN1593" s="5"/>
      <c r="DO1593" s="5"/>
      <c r="DP1593" s="5"/>
      <c r="DQ1593" s="5"/>
      <c r="DR1593" s="5"/>
      <c r="DS1593" s="5"/>
      <c r="DT1593" s="5"/>
      <c r="DU1593" s="5"/>
      <c r="DV1593" s="5"/>
      <c r="DW1593" s="5"/>
      <c r="DX1593" s="5"/>
      <c r="DY1593" s="5"/>
      <c r="DZ1593" s="5"/>
      <c r="EA1593" s="5"/>
      <c r="EB1593" s="5"/>
      <c r="EC1593" s="5"/>
      <c r="ED1593" s="5"/>
      <c r="EE1593" s="5"/>
      <c r="EF1593" s="5"/>
      <c r="EG1593" s="5"/>
      <c r="EH1593" s="5"/>
      <c r="EI1593" s="5"/>
      <c r="EJ1593" s="5"/>
      <c r="EK1593" s="5"/>
      <c r="EL1593" s="5"/>
      <c r="EM1593" s="5"/>
      <c r="EN1593" s="5"/>
      <c r="EO1593" s="5"/>
      <c r="EP1593" s="5"/>
      <c r="EQ1593" s="5"/>
      <c r="ER1593" s="5"/>
      <c r="ES1593" s="5"/>
      <c r="ET1593" s="5"/>
      <c r="EU1593" s="5"/>
      <c r="EV1593" s="5"/>
      <c r="EW1593" s="5"/>
      <c r="EX1593" s="5"/>
      <c r="EY1593" s="5"/>
      <c r="EZ1593" s="5"/>
      <c r="FA1593" s="5"/>
      <c r="FB1593" s="5"/>
      <c r="FC1593" s="5"/>
      <c r="FD1593" s="5"/>
      <c r="FE1593" s="5"/>
      <c r="FF1593" s="5"/>
      <c r="FG1593" s="5"/>
      <c r="FH1593" s="5"/>
      <c r="FI1593" s="5"/>
      <c r="FJ1593" s="5"/>
      <c r="FK1593" s="5"/>
      <c r="FL1593" s="5"/>
      <c r="FM1593" s="5"/>
      <c r="FN1593" s="5"/>
      <c r="FO1593" s="5"/>
      <c r="FP1593" s="5"/>
      <c r="FQ1593" s="5"/>
      <c r="FR1593" s="5"/>
      <c r="FS1593" s="5"/>
      <c r="FT1593" s="5"/>
      <c r="FU1593" s="5"/>
      <c r="FV1593" s="5"/>
      <c r="FW1593" s="5"/>
      <c r="FX1593" s="5"/>
      <c r="FY1593" s="5"/>
      <c r="FZ1593" s="5"/>
      <c r="GA1593" s="5"/>
      <c r="GB1593" s="5"/>
      <c r="GC1593" s="5"/>
      <c r="GD1593" s="5"/>
      <c r="GE1593" s="5"/>
      <c r="GF1593" s="5"/>
      <c r="GG1593" s="5"/>
      <c r="GH1593" s="5"/>
      <c r="GI1593" s="5"/>
      <c r="GJ1593" s="5"/>
      <c r="GK1593" s="5"/>
      <c r="GL1593" s="5"/>
      <c r="GM1593" s="5"/>
      <c r="GN1593" s="5"/>
      <c r="GO1593" s="5"/>
      <c r="GP1593" s="5"/>
      <c r="GQ1593" s="5"/>
      <c r="GR1593" s="5"/>
      <c r="GS1593" s="5"/>
      <c r="GT1593" s="5"/>
      <c r="GU1593" s="5"/>
      <c r="GV1593" s="5"/>
      <c r="GW1593" s="5"/>
      <c r="GX1593" s="5"/>
      <c r="GY1593" s="5"/>
      <c r="GZ1593" s="5"/>
      <c r="HA1593" s="5"/>
      <c r="HB1593" s="5"/>
      <c r="HC1593" s="5"/>
      <c r="HD1593" s="5"/>
      <c r="HE1593" s="5"/>
      <c r="HF1593" s="5"/>
      <c r="HG1593" s="5"/>
      <c r="HH1593" s="5"/>
      <c r="HI1593" s="5"/>
      <c r="HJ1593" s="5"/>
      <c r="HK1593" s="5"/>
      <c r="HL1593" s="5"/>
      <c r="HM1593" s="5"/>
      <c r="HN1593" s="5"/>
      <c r="HO1593" s="5"/>
      <c r="HP1593" s="5"/>
      <c r="HQ1593" s="5"/>
      <c r="HR1593" s="5"/>
      <c r="HS1593" s="5"/>
      <c r="HT1593" s="5"/>
      <c r="HU1593" s="5"/>
      <c r="HV1593" s="5"/>
      <c r="HW1593" s="5"/>
      <c r="HX1593" s="5"/>
      <c r="HY1593" s="5"/>
      <c r="HZ1593" s="5"/>
      <c r="IA1593" s="5"/>
      <c r="IB1593" s="5"/>
      <c r="IC1593" s="5"/>
      <c r="ID1593" s="5"/>
      <c r="IE1593" s="5"/>
      <c r="IF1593" s="5"/>
      <c r="IG1593" s="5"/>
      <c r="IH1593" s="5"/>
      <c r="II1593" s="5"/>
      <c r="IJ1593" s="5"/>
      <c r="IK1593" s="5"/>
      <c r="IL1593" s="5"/>
      <c r="IM1593" s="5"/>
      <c r="IN1593" s="5"/>
      <c r="IO1593" s="5"/>
      <c r="IP1593" s="5"/>
      <c r="IQ1593" s="5"/>
      <c r="IR1593" s="5"/>
      <c r="IS1593" s="5"/>
      <c r="IT1593" s="5"/>
      <c r="IU1593" s="5"/>
      <c r="IV1593" s="5"/>
    </row>
    <row r="1594" spans="1:256" s="18" customFormat="1" x14ac:dyDescent="0.3">
      <c r="A1594" s="693"/>
      <c r="B1594" s="853"/>
      <c r="C1594" s="693"/>
      <c r="D1594" s="694"/>
      <c r="E1594" s="849"/>
      <c r="F1594" s="700"/>
      <c r="G1594" s="5"/>
      <c r="H1594" s="5"/>
      <c r="I1594" s="5"/>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c r="AP1594" s="5"/>
      <c r="AQ1594" s="5"/>
      <c r="AR1594" s="5"/>
      <c r="AS1594" s="5"/>
      <c r="AT1594" s="5"/>
      <c r="AU1594" s="5"/>
      <c r="AV1594" s="5"/>
      <c r="AW1594" s="5"/>
      <c r="AX1594" s="5"/>
      <c r="AY1594" s="5"/>
      <c r="AZ1594" s="5"/>
      <c r="BA1594" s="5"/>
      <c r="BB1594" s="5"/>
      <c r="BC1594" s="5"/>
      <c r="BD1594" s="5"/>
      <c r="BE1594" s="5"/>
      <c r="BF1594" s="5"/>
      <c r="BG1594" s="5"/>
      <c r="BH1594" s="5"/>
      <c r="BI1594" s="5"/>
      <c r="BJ1594" s="5"/>
      <c r="BK1594" s="5"/>
      <c r="BL1594" s="5"/>
      <c r="BM1594" s="5"/>
      <c r="BN1594" s="5"/>
      <c r="BO1594" s="5"/>
      <c r="BP1594" s="5"/>
      <c r="BQ1594" s="5"/>
      <c r="BR1594" s="5"/>
      <c r="BS1594" s="5"/>
      <c r="BT1594" s="5"/>
      <c r="BU1594" s="5"/>
      <c r="BV1594" s="5"/>
      <c r="BW1594" s="5"/>
      <c r="BX1594" s="5"/>
      <c r="BY1594" s="5"/>
      <c r="BZ1594" s="5"/>
      <c r="CA1594" s="5"/>
      <c r="CB1594" s="5"/>
      <c r="CC1594" s="5"/>
      <c r="CD1594" s="5"/>
      <c r="CE1594" s="5"/>
      <c r="CF1594" s="5"/>
      <c r="CG1594" s="5"/>
      <c r="CH1594" s="5"/>
      <c r="CI1594" s="5"/>
      <c r="CJ1594" s="5"/>
      <c r="CK1594" s="5"/>
      <c r="CL1594" s="5"/>
      <c r="CM1594" s="5"/>
      <c r="CN1594" s="5"/>
      <c r="CO1594" s="5"/>
      <c r="CP1594" s="5"/>
      <c r="CQ1594" s="5"/>
      <c r="CR1594" s="5"/>
      <c r="CS1594" s="5"/>
      <c r="CT1594" s="5"/>
      <c r="CU1594" s="5"/>
      <c r="CV1594" s="5"/>
      <c r="CW1594" s="5"/>
      <c r="CX1594" s="5"/>
      <c r="CY1594" s="5"/>
      <c r="CZ1594" s="5"/>
      <c r="DA1594" s="5"/>
      <c r="DB1594" s="5"/>
      <c r="DC1594" s="5"/>
      <c r="DD1594" s="5"/>
      <c r="DE1594" s="5"/>
      <c r="DF1594" s="5"/>
      <c r="DG1594" s="5"/>
      <c r="DH1594" s="5"/>
      <c r="DI1594" s="5"/>
      <c r="DJ1594" s="5"/>
      <c r="DK1594" s="5"/>
      <c r="DL1594" s="5"/>
      <c r="DM1594" s="5"/>
      <c r="DN1594" s="5"/>
      <c r="DO1594" s="5"/>
      <c r="DP1594" s="5"/>
      <c r="DQ1594" s="5"/>
      <c r="DR1594" s="5"/>
      <c r="DS1594" s="5"/>
      <c r="DT1594" s="5"/>
      <c r="DU1594" s="5"/>
      <c r="DV1594" s="5"/>
      <c r="DW1594" s="5"/>
      <c r="DX1594" s="5"/>
      <c r="DY1594" s="5"/>
      <c r="DZ1594" s="5"/>
      <c r="EA1594" s="5"/>
      <c r="EB1594" s="5"/>
      <c r="EC1594" s="5"/>
      <c r="ED1594" s="5"/>
      <c r="EE1594" s="5"/>
      <c r="EF1594" s="5"/>
      <c r="EG1594" s="5"/>
      <c r="EH1594" s="5"/>
      <c r="EI1594" s="5"/>
      <c r="EJ1594" s="5"/>
      <c r="EK1594" s="5"/>
      <c r="EL1594" s="5"/>
      <c r="EM1594" s="5"/>
      <c r="EN1594" s="5"/>
      <c r="EO1594" s="5"/>
      <c r="EP1594" s="5"/>
      <c r="EQ1594" s="5"/>
      <c r="ER1594" s="5"/>
      <c r="ES1594" s="5"/>
      <c r="ET1594" s="5"/>
      <c r="EU1594" s="5"/>
      <c r="EV1594" s="5"/>
      <c r="EW1594" s="5"/>
      <c r="EX1594" s="5"/>
      <c r="EY1594" s="5"/>
      <c r="EZ1594" s="5"/>
      <c r="FA1594" s="5"/>
      <c r="FB1594" s="5"/>
      <c r="FC1594" s="5"/>
      <c r="FD1594" s="5"/>
      <c r="FE1594" s="5"/>
      <c r="FF1594" s="5"/>
      <c r="FG1594" s="5"/>
      <c r="FH1594" s="5"/>
      <c r="FI1594" s="5"/>
      <c r="FJ1594" s="5"/>
      <c r="FK1594" s="5"/>
      <c r="FL1594" s="5"/>
      <c r="FM1594" s="5"/>
      <c r="FN1594" s="5"/>
      <c r="FO1594" s="5"/>
      <c r="FP1594" s="5"/>
      <c r="FQ1594" s="5"/>
      <c r="FR1594" s="5"/>
      <c r="FS1594" s="5"/>
      <c r="FT1594" s="5"/>
      <c r="FU1594" s="5"/>
      <c r="FV1594" s="5"/>
      <c r="FW1594" s="5"/>
      <c r="FX1594" s="5"/>
      <c r="FY1594" s="5"/>
      <c r="FZ1594" s="5"/>
      <c r="GA1594" s="5"/>
      <c r="GB1594" s="5"/>
      <c r="GC1594" s="5"/>
      <c r="GD1594" s="5"/>
      <c r="GE1594" s="5"/>
      <c r="GF1594" s="5"/>
      <c r="GG1594" s="5"/>
      <c r="GH1594" s="5"/>
      <c r="GI1594" s="5"/>
      <c r="GJ1594" s="5"/>
      <c r="GK1594" s="5"/>
      <c r="GL1594" s="5"/>
      <c r="GM1594" s="5"/>
      <c r="GN1594" s="5"/>
      <c r="GO1594" s="5"/>
      <c r="GP1594" s="5"/>
      <c r="GQ1594" s="5"/>
      <c r="GR1594" s="5"/>
      <c r="GS1594" s="5"/>
      <c r="GT1594" s="5"/>
      <c r="GU1594" s="5"/>
      <c r="GV1594" s="5"/>
      <c r="GW1594" s="5"/>
      <c r="GX1594" s="5"/>
      <c r="GY1594" s="5"/>
      <c r="GZ1594" s="5"/>
      <c r="HA1594" s="5"/>
      <c r="HB1594" s="5"/>
      <c r="HC1594" s="5"/>
      <c r="HD1594" s="5"/>
      <c r="HE1594" s="5"/>
      <c r="HF1594" s="5"/>
      <c r="HG1594" s="5"/>
      <c r="HH1594" s="5"/>
      <c r="HI1594" s="5"/>
      <c r="HJ1594" s="5"/>
      <c r="HK1594" s="5"/>
      <c r="HL1594" s="5"/>
      <c r="HM1594" s="5"/>
      <c r="HN1594" s="5"/>
      <c r="HO1594" s="5"/>
      <c r="HP1594" s="5"/>
      <c r="HQ1594" s="5"/>
      <c r="HR1594" s="5"/>
      <c r="HS1594" s="5"/>
      <c r="HT1594" s="5"/>
      <c r="HU1594" s="5"/>
      <c r="HV1594" s="5"/>
      <c r="HW1594" s="5"/>
      <c r="HX1594" s="5"/>
      <c r="HY1594" s="5"/>
      <c r="HZ1594" s="5"/>
      <c r="IA1594" s="5"/>
      <c r="IB1594" s="5"/>
      <c r="IC1594" s="5"/>
      <c r="ID1594" s="5"/>
      <c r="IE1594" s="5"/>
      <c r="IF1594" s="5"/>
      <c r="IG1594" s="5"/>
      <c r="IH1594" s="5"/>
      <c r="II1594" s="5"/>
      <c r="IJ1594" s="5"/>
      <c r="IK1594" s="5"/>
      <c r="IL1594" s="5"/>
      <c r="IM1594" s="5"/>
      <c r="IN1594" s="5"/>
      <c r="IO1594" s="5"/>
      <c r="IP1594" s="5"/>
      <c r="IQ1594" s="5"/>
      <c r="IR1594" s="5"/>
      <c r="IS1594" s="5"/>
      <c r="IT1594" s="5"/>
      <c r="IU1594" s="5"/>
      <c r="IV1594" s="5"/>
    </row>
    <row r="1595" spans="1:256" s="18" customFormat="1" x14ac:dyDescent="0.3">
      <c r="A1595" s="693"/>
      <c r="B1595" s="853"/>
      <c r="C1595" s="693"/>
      <c r="D1595" s="694"/>
      <c r="E1595" s="849"/>
      <c r="F1595" s="700"/>
      <c r="G1595" s="5"/>
      <c r="H1595" s="5"/>
      <c r="I1595" s="5"/>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c r="AP1595" s="5"/>
      <c r="AQ1595" s="5"/>
      <c r="AR1595" s="5"/>
      <c r="AS1595" s="5"/>
      <c r="AT1595" s="5"/>
      <c r="AU1595" s="5"/>
      <c r="AV1595" s="5"/>
      <c r="AW1595" s="5"/>
      <c r="AX1595" s="5"/>
      <c r="AY1595" s="5"/>
      <c r="AZ1595" s="5"/>
      <c r="BA1595" s="5"/>
      <c r="BB1595" s="5"/>
      <c r="BC1595" s="5"/>
      <c r="BD1595" s="5"/>
      <c r="BE1595" s="5"/>
      <c r="BF1595" s="5"/>
      <c r="BG1595" s="5"/>
      <c r="BH1595" s="5"/>
      <c r="BI1595" s="5"/>
      <c r="BJ1595" s="5"/>
      <c r="BK1595" s="5"/>
      <c r="BL1595" s="5"/>
      <c r="BM1595" s="5"/>
      <c r="BN1595" s="5"/>
      <c r="BO1595" s="5"/>
      <c r="BP1595" s="5"/>
      <c r="BQ1595" s="5"/>
      <c r="BR1595" s="5"/>
      <c r="BS1595" s="5"/>
      <c r="BT1595" s="5"/>
      <c r="BU1595" s="5"/>
      <c r="BV1595" s="5"/>
      <c r="BW1595" s="5"/>
      <c r="BX1595" s="5"/>
      <c r="BY1595" s="5"/>
      <c r="BZ1595" s="5"/>
      <c r="CA1595" s="5"/>
      <c r="CB1595" s="5"/>
      <c r="CC1595" s="5"/>
      <c r="CD1595" s="5"/>
      <c r="CE1595" s="5"/>
      <c r="CF1595" s="5"/>
      <c r="CG1595" s="5"/>
      <c r="CH1595" s="5"/>
      <c r="CI1595" s="5"/>
      <c r="CJ1595" s="5"/>
      <c r="CK1595" s="5"/>
      <c r="CL1595" s="5"/>
      <c r="CM1595" s="5"/>
      <c r="CN1595" s="5"/>
      <c r="CO1595" s="5"/>
      <c r="CP1595" s="5"/>
      <c r="CQ1595" s="5"/>
      <c r="CR1595" s="5"/>
      <c r="CS1595" s="5"/>
      <c r="CT1595" s="5"/>
      <c r="CU1595" s="5"/>
      <c r="CV1595" s="5"/>
      <c r="CW1595" s="5"/>
      <c r="CX1595" s="5"/>
      <c r="CY1595" s="5"/>
      <c r="CZ1595" s="5"/>
      <c r="DA1595" s="5"/>
      <c r="DB1595" s="5"/>
      <c r="DC1595" s="5"/>
      <c r="DD1595" s="5"/>
      <c r="DE1595" s="5"/>
      <c r="DF1595" s="5"/>
      <c r="DG1595" s="5"/>
      <c r="DH1595" s="5"/>
      <c r="DI1595" s="5"/>
      <c r="DJ1595" s="5"/>
      <c r="DK1595" s="5"/>
      <c r="DL1595" s="5"/>
      <c r="DM1595" s="5"/>
      <c r="DN1595" s="5"/>
      <c r="DO1595" s="5"/>
      <c r="DP1595" s="5"/>
      <c r="DQ1595" s="5"/>
      <c r="DR1595" s="5"/>
      <c r="DS1595" s="5"/>
      <c r="DT1595" s="5"/>
      <c r="DU1595" s="5"/>
      <c r="DV1595" s="5"/>
      <c r="DW1595" s="5"/>
      <c r="DX1595" s="5"/>
      <c r="DY1595" s="5"/>
      <c r="DZ1595" s="5"/>
      <c r="EA1595" s="5"/>
      <c r="EB1595" s="5"/>
      <c r="EC1595" s="5"/>
      <c r="ED1595" s="5"/>
      <c r="EE1595" s="5"/>
      <c r="EF1595" s="5"/>
      <c r="EG1595" s="5"/>
      <c r="EH1595" s="5"/>
      <c r="EI1595" s="5"/>
      <c r="EJ1595" s="5"/>
      <c r="EK1595" s="5"/>
      <c r="EL1595" s="5"/>
      <c r="EM1595" s="5"/>
      <c r="EN1595" s="5"/>
      <c r="EO1595" s="5"/>
      <c r="EP1595" s="5"/>
      <c r="EQ1595" s="5"/>
      <c r="ER1595" s="5"/>
      <c r="ES1595" s="5"/>
      <c r="ET1595" s="5"/>
      <c r="EU1595" s="5"/>
      <c r="EV1595" s="5"/>
      <c r="EW1595" s="5"/>
      <c r="EX1595" s="5"/>
      <c r="EY1595" s="5"/>
      <c r="EZ1595" s="5"/>
      <c r="FA1595" s="5"/>
      <c r="FB1595" s="5"/>
      <c r="FC1595" s="5"/>
      <c r="FD1595" s="5"/>
      <c r="FE1595" s="5"/>
      <c r="FF1595" s="5"/>
      <c r="FG1595" s="5"/>
      <c r="FH1595" s="5"/>
      <c r="FI1595" s="5"/>
      <c r="FJ1595" s="5"/>
      <c r="FK1595" s="5"/>
      <c r="FL1595" s="5"/>
      <c r="FM1595" s="5"/>
      <c r="FN1595" s="5"/>
      <c r="FO1595" s="5"/>
      <c r="FP1595" s="5"/>
      <c r="FQ1595" s="5"/>
      <c r="FR1595" s="5"/>
      <c r="FS1595" s="5"/>
      <c r="FT1595" s="5"/>
      <c r="FU1595" s="5"/>
      <c r="FV1595" s="5"/>
      <c r="FW1595" s="5"/>
      <c r="FX1595" s="5"/>
      <c r="FY1595" s="5"/>
      <c r="FZ1595" s="5"/>
      <c r="GA1595" s="5"/>
      <c r="GB1595" s="5"/>
      <c r="GC1595" s="5"/>
      <c r="GD1595" s="5"/>
      <c r="GE1595" s="5"/>
      <c r="GF1595" s="5"/>
      <c r="GG1595" s="5"/>
      <c r="GH1595" s="5"/>
      <c r="GI1595" s="5"/>
      <c r="GJ1595" s="5"/>
      <c r="GK1595" s="5"/>
      <c r="GL1595" s="5"/>
      <c r="GM1595" s="5"/>
      <c r="GN1595" s="5"/>
      <c r="GO1595" s="5"/>
      <c r="GP1595" s="5"/>
      <c r="GQ1595" s="5"/>
      <c r="GR1595" s="5"/>
      <c r="GS1595" s="5"/>
      <c r="GT1595" s="5"/>
      <c r="GU1595" s="5"/>
      <c r="GV1595" s="5"/>
      <c r="GW1595" s="5"/>
      <c r="GX1595" s="5"/>
      <c r="GY1595" s="5"/>
      <c r="GZ1595" s="5"/>
      <c r="HA1595" s="5"/>
      <c r="HB1595" s="5"/>
      <c r="HC1595" s="5"/>
      <c r="HD1595" s="5"/>
      <c r="HE1595" s="5"/>
      <c r="HF1595" s="5"/>
      <c r="HG1595" s="5"/>
      <c r="HH1595" s="5"/>
      <c r="HI1595" s="5"/>
      <c r="HJ1595" s="5"/>
      <c r="HK1595" s="5"/>
      <c r="HL1595" s="5"/>
      <c r="HM1595" s="5"/>
      <c r="HN1595" s="5"/>
      <c r="HO1595" s="5"/>
      <c r="HP1595" s="5"/>
      <c r="HQ1595" s="5"/>
      <c r="HR1595" s="5"/>
      <c r="HS1595" s="5"/>
      <c r="HT1595" s="5"/>
      <c r="HU1595" s="5"/>
      <c r="HV1595" s="5"/>
      <c r="HW1595" s="5"/>
      <c r="HX1595" s="5"/>
      <c r="HY1595" s="5"/>
      <c r="HZ1595" s="5"/>
      <c r="IA1595" s="5"/>
      <c r="IB1595" s="5"/>
      <c r="IC1595" s="5"/>
      <c r="ID1595" s="5"/>
      <c r="IE1595" s="5"/>
      <c r="IF1595" s="5"/>
      <c r="IG1595" s="5"/>
      <c r="IH1595" s="5"/>
      <c r="II1595" s="5"/>
      <c r="IJ1595" s="5"/>
      <c r="IK1595" s="5"/>
      <c r="IL1595" s="5"/>
      <c r="IM1595" s="5"/>
      <c r="IN1595" s="5"/>
      <c r="IO1595" s="5"/>
      <c r="IP1595" s="5"/>
      <c r="IQ1595" s="5"/>
      <c r="IR1595" s="5"/>
      <c r="IS1595" s="5"/>
      <c r="IT1595" s="5"/>
      <c r="IU1595" s="5"/>
      <c r="IV1595" s="5"/>
    </row>
    <row r="1596" spans="1:256" x14ac:dyDescent="0.3">
      <c r="A1596" s="195"/>
      <c r="B1596" s="854"/>
      <c r="C1596" s="146"/>
      <c r="D1596" s="855"/>
      <c r="E1596" s="53"/>
      <c r="F1596" s="321"/>
    </row>
    <row r="1597" spans="1:256" x14ac:dyDescent="0.3">
      <c r="A1597" s="856"/>
      <c r="B1597" s="857"/>
      <c r="C1597" s="858"/>
      <c r="D1597" s="827"/>
      <c r="E1597" s="859"/>
      <c r="F1597" s="859"/>
    </row>
    <row r="1598" spans="1:256" x14ac:dyDescent="0.3">
      <c r="A1598" s="860"/>
      <c r="B1598" s="161" t="s">
        <v>43</v>
      </c>
      <c r="C1598" s="831"/>
      <c r="D1598" s="52"/>
      <c r="E1598" s="861"/>
      <c r="F1598" s="321">
        <f>SUM(F1554:F1583)</f>
        <v>0</v>
      </c>
    </row>
    <row r="1599" spans="1:256" x14ac:dyDescent="0.3">
      <c r="A1599" s="862"/>
      <c r="B1599" s="863" t="s">
        <v>0</v>
      </c>
      <c r="C1599" s="836"/>
      <c r="D1599" s="864"/>
      <c r="E1599" s="865"/>
      <c r="F1599" s="866"/>
    </row>
    <row r="1600" spans="1:256" x14ac:dyDescent="0.3">
      <c r="A1600" s="825"/>
      <c r="B1600" s="826"/>
      <c r="C1600" s="827"/>
      <c r="D1600" s="828"/>
      <c r="E1600" s="829"/>
      <c r="F1600" s="829"/>
    </row>
    <row r="1601" spans="1:6" x14ac:dyDescent="0.3">
      <c r="A1601" s="195" t="s">
        <v>1</v>
      </c>
      <c r="B1601" s="830" t="s">
        <v>443</v>
      </c>
      <c r="C1601" s="831" t="s">
        <v>3</v>
      </c>
      <c r="D1601" s="832" t="s">
        <v>4</v>
      </c>
      <c r="E1601" s="833"/>
      <c r="F1601" s="833" t="s">
        <v>107</v>
      </c>
    </row>
    <row r="1602" spans="1:6" x14ac:dyDescent="0.3">
      <c r="A1602" s="834"/>
      <c r="B1602" s="835" t="s">
        <v>444</v>
      </c>
      <c r="C1602" s="836"/>
      <c r="D1602" s="837"/>
      <c r="E1602" s="838"/>
      <c r="F1602" s="838"/>
    </row>
    <row r="1603" spans="1:6" x14ac:dyDescent="0.3">
      <c r="A1603" s="195"/>
      <c r="B1603" s="830"/>
      <c r="C1603" s="831"/>
      <c r="D1603" s="832"/>
      <c r="E1603" s="839"/>
      <c r="F1603" s="839"/>
    </row>
    <row r="1604" spans="1:6" x14ac:dyDescent="0.3">
      <c r="A1604" s="840"/>
      <c r="B1604" s="841" t="s">
        <v>463</v>
      </c>
      <c r="C1604" s="842"/>
      <c r="D1604" s="843"/>
      <c r="E1604" s="844"/>
      <c r="F1604" s="845"/>
    </row>
    <row r="1605" spans="1:6" x14ac:dyDescent="0.3">
      <c r="A1605" s="846"/>
      <c r="B1605" s="847"/>
      <c r="C1605" s="846"/>
      <c r="D1605" s="848"/>
      <c r="E1605" s="846"/>
      <c r="F1605" s="699"/>
    </row>
    <row r="1606" spans="1:6" x14ac:dyDescent="0.3">
      <c r="A1606" s="846"/>
      <c r="B1606" s="867" t="s">
        <v>464</v>
      </c>
      <c r="C1606" s="693"/>
      <c r="D1606" s="694"/>
      <c r="E1606" s="849"/>
      <c r="F1606" s="700"/>
    </row>
    <row r="1607" spans="1:6" x14ac:dyDescent="0.3">
      <c r="A1607" s="846" t="s">
        <v>9</v>
      </c>
      <c r="B1607" s="868" t="s">
        <v>465</v>
      </c>
      <c r="C1607" s="846" t="s">
        <v>413</v>
      </c>
      <c r="D1607" s="848">
        <v>1</v>
      </c>
      <c r="E1607" s="849"/>
      <c r="F1607" s="700">
        <f>E1607*D1607</f>
        <v>0</v>
      </c>
    </row>
    <row r="1608" spans="1:6" x14ac:dyDescent="0.3">
      <c r="A1608" s="846"/>
      <c r="B1608" s="697"/>
      <c r="C1608" s="693"/>
      <c r="D1608" s="694"/>
      <c r="E1608" s="846"/>
      <c r="F1608" s="699"/>
    </row>
    <row r="1609" spans="1:6" x14ac:dyDescent="0.3">
      <c r="A1609" s="846"/>
      <c r="B1609" s="867" t="s">
        <v>466</v>
      </c>
      <c r="C1609" s="846"/>
      <c r="D1609" s="848"/>
      <c r="E1609" s="846"/>
      <c r="F1609" s="699"/>
    </row>
    <row r="1610" spans="1:6" x14ac:dyDescent="0.3">
      <c r="A1610" s="846" t="s">
        <v>12</v>
      </c>
      <c r="B1610" s="868" t="s">
        <v>467</v>
      </c>
      <c r="C1610" s="693" t="s">
        <v>413</v>
      </c>
      <c r="D1610" s="694">
        <v>1</v>
      </c>
      <c r="E1610" s="849"/>
      <c r="F1610" s="700">
        <f>E1610*D1610</f>
        <v>0</v>
      </c>
    </row>
    <row r="1611" spans="1:6" x14ac:dyDescent="0.3">
      <c r="A1611" s="846"/>
      <c r="B1611" s="851"/>
      <c r="C1611" s="693"/>
      <c r="D1611" s="694"/>
      <c r="E1611" s="846"/>
      <c r="F1611" s="699"/>
    </row>
    <row r="1612" spans="1:6" x14ac:dyDescent="0.3">
      <c r="A1612" s="846"/>
      <c r="B1612" s="867" t="s">
        <v>468</v>
      </c>
      <c r="C1612" s="693"/>
      <c r="D1612" s="694"/>
      <c r="E1612" s="849"/>
      <c r="F1612" s="700"/>
    </row>
    <row r="1613" spans="1:6" ht="28.5" x14ac:dyDescent="0.3">
      <c r="A1613" s="846" t="s">
        <v>14</v>
      </c>
      <c r="B1613" s="868" t="s">
        <v>469</v>
      </c>
      <c r="C1613" s="693" t="s">
        <v>413</v>
      </c>
      <c r="D1613" s="694">
        <v>1</v>
      </c>
      <c r="E1613" s="849"/>
      <c r="F1613" s="700">
        <f>E1613*D1613</f>
        <v>0</v>
      </c>
    </row>
    <row r="1614" spans="1:6" x14ac:dyDescent="0.3">
      <c r="A1614" s="846"/>
      <c r="B1614" s="851"/>
      <c r="C1614" s="693"/>
      <c r="D1614" s="694"/>
      <c r="E1614" s="846"/>
      <c r="F1614" s="699"/>
    </row>
    <row r="1615" spans="1:6" x14ac:dyDescent="0.3">
      <c r="A1615" s="693"/>
      <c r="B1615" s="867" t="s">
        <v>470</v>
      </c>
      <c r="C1615" s="693"/>
      <c r="D1615" s="694"/>
      <c r="E1615" s="693"/>
      <c r="F1615" s="700"/>
    </row>
    <row r="1616" spans="1:6" x14ac:dyDescent="0.3">
      <c r="A1616" s="693" t="s">
        <v>16</v>
      </c>
      <c r="B1616" s="868" t="s">
        <v>471</v>
      </c>
      <c r="C1616" s="693" t="s">
        <v>69</v>
      </c>
      <c r="D1616" s="694">
        <v>1</v>
      </c>
      <c r="E1616" s="693"/>
      <c r="F1616" s="700">
        <f>E1616*D1616</f>
        <v>0</v>
      </c>
    </row>
    <row r="1617" spans="1:6" x14ac:dyDescent="0.3">
      <c r="A1617" s="693"/>
      <c r="B1617" s="697"/>
      <c r="C1617" s="693"/>
      <c r="D1617" s="694"/>
      <c r="E1617" s="693"/>
      <c r="F1617" s="700"/>
    </row>
    <row r="1618" spans="1:6" x14ac:dyDescent="0.3">
      <c r="A1618" s="693"/>
      <c r="B1618" s="867" t="s">
        <v>472</v>
      </c>
      <c r="C1618" s="693"/>
      <c r="D1618" s="694"/>
      <c r="E1618" s="693"/>
      <c r="F1618" s="700"/>
    </row>
    <row r="1619" spans="1:6" x14ac:dyDescent="0.3">
      <c r="A1619" s="693" t="s">
        <v>19</v>
      </c>
      <c r="B1619" s="868" t="s">
        <v>471</v>
      </c>
      <c r="C1619" s="693" t="s">
        <v>413</v>
      </c>
      <c r="D1619" s="694">
        <v>1</v>
      </c>
      <c r="E1619" s="849"/>
      <c r="F1619" s="700">
        <f>E1619*D1619</f>
        <v>0</v>
      </c>
    </row>
    <row r="1620" spans="1:6" x14ac:dyDescent="0.3">
      <c r="A1620" s="693"/>
      <c r="B1620" s="851"/>
      <c r="C1620" s="693"/>
      <c r="D1620" s="694"/>
      <c r="E1620" s="846"/>
      <c r="F1620" s="699"/>
    </row>
    <row r="1621" spans="1:6" x14ac:dyDescent="0.3">
      <c r="A1621" s="693"/>
      <c r="B1621" s="867" t="s">
        <v>473</v>
      </c>
      <c r="C1621" s="693"/>
      <c r="D1621" s="694"/>
      <c r="E1621" s="693"/>
      <c r="F1621" s="700"/>
    </row>
    <row r="1622" spans="1:6" ht="28.5" x14ac:dyDescent="0.3">
      <c r="A1622" s="846" t="s">
        <v>22</v>
      </c>
      <c r="B1622" s="868" t="s">
        <v>474</v>
      </c>
      <c r="C1622" s="693" t="s">
        <v>413</v>
      </c>
      <c r="D1622" s="694">
        <v>1</v>
      </c>
      <c r="E1622" s="849"/>
      <c r="F1622" s="700">
        <f>E1622*D1622</f>
        <v>0</v>
      </c>
    </row>
    <row r="1623" spans="1:6" x14ac:dyDescent="0.3">
      <c r="A1623" s="693"/>
      <c r="B1623" s="697"/>
      <c r="C1623" s="693"/>
      <c r="D1623" s="694"/>
      <c r="E1623" s="846"/>
      <c r="F1623" s="699"/>
    </row>
    <row r="1624" spans="1:6" x14ac:dyDescent="0.3">
      <c r="A1624" s="693"/>
      <c r="B1624" s="867" t="s">
        <v>475</v>
      </c>
      <c r="C1624" s="693"/>
      <c r="D1624" s="694"/>
      <c r="E1624" s="693"/>
      <c r="F1624" s="700"/>
    </row>
    <row r="1625" spans="1:6" ht="28.5" x14ac:dyDescent="0.3">
      <c r="A1625" s="846" t="s">
        <v>24</v>
      </c>
      <c r="B1625" s="868" t="s">
        <v>476</v>
      </c>
      <c r="C1625" s="693" t="s">
        <v>413</v>
      </c>
      <c r="D1625" s="694">
        <v>1</v>
      </c>
      <c r="E1625" s="849"/>
      <c r="F1625" s="700">
        <f>E1625*D1625</f>
        <v>0</v>
      </c>
    </row>
    <row r="1626" spans="1:6" x14ac:dyDescent="0.3">
      <c r="A1626" s="693"/>
      <c r="B1626" s="697"/>
      <c r="C1626" s="693"/>
      <c r="D1626" s="694"/>
      <c r="E1626" s="846"/>
      <c r="F1626" s="699"/>
    </row>
    <row r="1627" spans="1:6" x14ac:dyDescent="0.3">
      <c r="A1627" s="693"/>
      <c r="B1627" s="869" t="s">
        <v>477</v>
      </c>
      <c r="C1627" s="693"/>
      <c r="D1627" s="694"/>
      <c r="E1627" s="693"/>
      <c r="F1627" s="700"/>
    </row>
    <row r="1628" spans="1:6" x14ac:dyDescent="0.3">
      <c r="A1628" s="693"/>
      <c r="B1628" s="692" t="s">
        <v>478</v>
      </c>
      <c r="C1628" s="693"/>
      <c r="D1628" s="694"/>
      <c r="E1628" s="693"/>
      <c r="F1628" s="700"/>
    </row>
    <row r="1629" spans="1:6" x14ac:dyDescent="0.3">
      <c r="A1629" s="693"/>
      <c r="B1629" s="697"/>
      <c r="C1629" s="693"/>
      <c r="D1629" s="694"/>
      <c r="E1629" s="693"/>
      <c r="F1629" s="700"/>
    </row>
    <row r="1630" spans="1:6" ht="42.75" x14ac:dyDescent="0.3">
      <c r="A1630" s="846" t="s">
        <v>28</v>
      </c>
      <c r="B1630" s="697" t="s">
        <v>479</v>
      </c>
      <c r="C1630" s="693" t="s">
        <v>413</v>
      </c>
      <c r="D1630" s="694">
        <v>11</v>
      </c>
      <c r="E1630" s="849"/>
      <c r="F1630" s="700">
        <f>E1630*D1630</f>
        <v>0</v>
      </c>
    </row>
    <row r="1631" spans="1:6" x14ac:dyDescent="0.3">
      <c r="A1631" s="693"/>
      <c r="B1631" s="697"/>
      <c r="C1631" s="693"/>
      <c r="D1631" s="694"/>
      <c r="E1631" s="846"/>
      <c r="F1631" s="699"/>
    </row>
    <row r="1632" spans="1:6" ht="28.5" x14ac:dyDescent="0.3">
      <c r="A1632" s="846" t="s">
        <v>31</v>
      </c>
      <c r="B1632" s="697" t="s">
        <v>480</v>
      </c>
      <c r="C1632" s="693" t="s">
        <v>413</v>
      </c>
      <c r="D1632" s="694">
        <v>26</v>
      </c>
      <c r="E1632" s="849"/>
      <c r="F1632" s="700">
        <f>E1632*D1632</f>
        <v>0</v>
      </c>
    </row>
    <row r="1633" spans="1:256" x14ac:dyDescent="0.3">
      <c r="A1633" s="693"/>
      <c r="B1633" s="697"/>
      <c r="C1633" s="693"/>
      <c r="D1633" s="694"/>
      <c r="E1633" s="846"/>
      <c r="F1633" s="699"/>
    </row>
    <row r="1634" spans="1:256" x14ac:dyDescent="0.3">
      <c r="A1634" s="693"/>
      <c r="B1634" s="692" t="s">
        <v>481</v>
      </c>
      <c r="C1634" s="693"/>
      <c r="D1634" s="694"/>
      <c r="E1634" s="693"/>
      <c r="F1634" s="700"/>
    </row>
    <row r="1635" spans="1:256" x14ac:dyDescent="0.3">
      <c r="A1635" s="693"/>
      <c r="B1635" s="697"/>
      <c r="C1635" s="693"/>
      <c r="D1635" s="694"/>
      <c r="E1635" s="693"/>
      <c r="F1635" s="700"/>
    </row>
    <row r="1636" spans="1:256" x14ac:dyDescent="0.3">
      <c r="A1636" s="693" t="s">
        <v>33</v>
      </c>
      <c r="B1636" s="697" t="s">
        <v>482</v>
      </c>
      <c r="C1636" s="693" t="s">
        <v>413</v>
      </c>
      <c r="D1636" s="694">
        <v>2</v>
      </c>
      <c r="E1636" s="849"/>
      <c r="F1636" s="700">
        <f t="shared" ref="F1636" si="28">E1636*D1636</f>
        <v>0</v>
      </c>
    </row>
    <row r="1637" spans="1:256" x14ac:dyDescent="0.3">
      <c r="A1637" s="693"/>
      <c r="B1637" s="697"/>
      <c r="C1637" s="693"/>
      <c r="D1637" s="694"/>
      <c r="E1637" s="846"/>
      <c r="F1637" s="699"/>
    </row>
    <row r="1638" spans="1:256" x14ac:dyDescent="0.3">
      <c r="A1638" s="693" t="s">
        <v>37</v>
      </c>
      <c r="B1638" s="697" t="s">
        <v>483</v>
      </c>
      <c r="C1638" s="693" t="s">
        <v>413</v>
      </c>
      <c r="D1638" s="694">
        <v>5</v>
      </c>
      <c r="E1638" s="849"/>
      <c r="F1638" s="700">
        <f t="shared" ref="F1638" si="29">E1638*D1638</f>
        <v>0</v>
      </c>
    </row>
    <row r="1639" spans="1:256" x14ac:dyDescent="0.3">
      <c r="A1639" s="693"/>
      <c r="B1639" s="697"/>
      <c r="C1639" s="693"/>
      <c r="D1639" s="694"/>
      <c r="E1639" s="846"/>
      <c r="F1639" s="699"/>
    </row>
    <row r="1640" spans="1:256" x14ac:dyDescent="0.3">
      <c r="A1640" s="693" t="s">
        <v>39</v>
      </c>
      <c r="B1640" s="852" t="s">
        <v>484</v>
      </c>
      <c r="C1640" s="693" t="s">
        <v>413</v>
      </c>
      <c r="D1640" s="694">
        <v>2</v>
      </c>
      <c r="E1640" s="849"/>
      <c r="F1640" s="700">
        <f t="shared" ref="F1640" si="30">E1640*D1640</f>
        <v>0</v>
      </c>
    </row>
    <row r="1641" spans="1:256" x14ac:dyDescent="0.3">
      <c r="A1641" s="693"/>
      <c r="B1641" s="852"/>
      <c r="C1641" s="693"/>
      <c r="D1641" s="694"/>
      <c r="E1641" s="846"/>
      <c r="F1641" s="699"/>
    </row>
    <row r="1642" spans="1:256" x14ac:dyDescent="0.3">
      <c r="A1642" s="693"/>
      <c r="B1642" s="852"/>
      <c r="C1642" s="693"/>
      <c r="D1642" s="694"/>
      <c r="E1642" s="693"/>
      <c r="F1642" s="700"/>
    </row>
    <row r="1643" spans="1:256" x14ac:dyDescent="0.3">
      <c r="A1643" s="693"/>
      <c r="B1643" s="852"/>
      <c r="C1643" s="693"/>
      <c r="D1643" s="694"/>
      <c r="E1643" s="693"/>
      <c r="F1643" s="700"/>
    </row>
    <row r="1644" spans="1:256" x14ac:dyDescent="0.3">
      <c r="A1644" s="693"/>
      <c r="B1644" s="697"/>
      <c r="C1644" s="693"/>
      <c r="D1644" s="694"/>
      <c r="E1644" s="693"/>
      <c r="F1644" s="700"/>
    </row>
    <row r="1645" spans="1:256" s="18" customFormat="1" x14ac:dyDescent="0.3">
      <c r="A1645" s="693"/>
      <c r="B1645" s="697"/>
      <c r="C1645" s="693"/>
      <c r="D1645" s="694"/>
      <c r="E1645" s="693"/>
      <c r="F1645" s="700"/>
      <c r="G1645" s="5"/>
      <c r="H1645" s="5"/>
      <c r="I1645" s="5"/>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c r="AP1645" s="5"/>
      <c r="AQ1645" s="5"/>
      <c r="AR1645" s="5"/>
      <c r="AS1645" s="5"/>
      <c r="AT1645" s="5"/>
      <c r="AU1645" s="5"/>
      <c r="AV1645" s="5"/>
      <c r="AW1645" s="5"/>
      <c r="AX1645" s="5"/>
      <c r="AY1645" s="5"/>
      <c r="AZ1645" s="5"/>
      <c r="BA1645" s="5"/>
      <c r="BB1645" s="5"/>
      <c r="BC1645" s="5"/>
      <c r="BD1645" s="5"/>
      <c r="BE1645" s="5"/>
      <c r="BF1645" s="5"/>
      <c r="BG1645" s="5"/>
      <c r="BH1645" s="5"/>
      <c r="BI1645" s="5"/>
      <c r="BJ1645" s="5"/>
      <c r="BK1645" s="5"/>
      <c r="BL1645" s="5"/>
      <c r="BM1645" s="5"/>
      <c r="BN1645" s="5"/>
      <c r="BO1645" s="5"/>
      <c r="BP1645" s="5"/>
      <c r="BQ1645" s="5"/>
      <c r="BR1645" s="5"/>
      <c r="BS1645" s="5"/>
      <c r="BT1645" s="5"/>
      <c r="BU1645" s="5"/>
      <c r="BV1645" s="5"/>
      <c r="BW1645" s="5"/>
      <c r="BX1645" s="5"/>
      <c r="BY1645" s="5"/>
      <c r="BZ1645" s="5"/>
      <c r="CA1645" s="5"/>
      <c r="CB1645" s="5"/>
      <c r="CC1645" s="5"/>
      <c r="CD1645" s="5"/>
      <c r="CE1645" s="5"/>
      <c r="CF1645" s="5"/>
      <c r="CG1645" s="5"/>
      <c r="CH1645" s="5"/>
      <c r="CI1645" s="5"/>
      <c r="CJ1645" s="5"/>
      <c r="CK1645" s="5"/>
      <c r="CL1645" s="5"/>
      <c r="CM1645" s="5"/>
      <c r="CN1645" s="5"/>
      <c r="CO1645" s="5"/>
      <c r="CP1645" s="5"/>
      <c r="CQ1645" s="5"/>
      <c r="CR1645" s="5"/>
      <c r="CS1645" s="5"/>
      <c r="CT1645" s="5"/>
      <c r="CU1645" s="5"/>
      <c r="CV1645" s="5"/>
      <c r="CW1645" s="5"/>
      <c r="CX1645" s="5"/>
      <c r="CY1645" s="5"/>
      <c r="CZ1645" s="5"/>
      <c r="DA1645" s="5"/>
      <c r="DB1645" s="5"/>
      <c r="DC1645" s="5"/>
      <c r="DD1645" s="5"/>
      <c r="DE1645" s="5"/>
      <c r="DF1645" s="5"/>
      <c r="DG1645" s="5"/>
      <c r="DH1645" s="5"/>
      <c r="DI1645" s="5"/>
      <c r="DJ1645" s="5"/>
      <c r="DK1645" s="5"/>
      <c r="DL1645" s="5"/>
      <c r="DM1645" s="5"/>
      <c r="DN1645" s="5"/>
      <c r="DO1645" s="5"/>
      <c r="DP1645" s="5"/>
      <c r="DQ1645" s="5"/>
      <c r="DR1645" s="5"/>
      <c r="DS1645" s="5"/>
      <c r="DT1645" s="5"/>
      <c r="DU1645" s="5"/>
      <c r="DV1645" s="5"/>
      <c r="DW1645" s="5"/>
      <c r="DX1645" s="5"/>
      <c r="DY1645" s="5"/>
      <c r="DZ1645" s="5"/>
      <c r="EA1645" s="5"/>
      <c r="EB1645" s="5"/>
      <c r="EC1645" s="5"/>
      <c r="ED1645" s="5"/>
      <c r="EE1645" s="5"/>
      <c r="EF1645" s="5"/>
      <c r="EG1645" s="5"/>
      <c r="EH1645" s="5"/>
      <c r="EI1645" s="5"/>
      <c r="EJ1645" s="5"/>
      <c r="EK1645" s="5"/>
      <c r="EL1645" s="5"/>
      <c r="EM1645" s="5"/>
      <c r="EN1645" s="5"/>
      <c r="EO1645" s="5"/>
      <c r="EP1645" s="5"/>
      <c r="EQ1645" s="5"/>
      <c r="ER1645" s="5"/>
      <c r="ES1645" s="5"/>
      <c r="ET1645" s="5"/>
      <c r="EU1645" s="5"/>
      <c r="EV1645" s="5"/>
      <c r="EW1645" s="5"/>
      <c r="EX1645" s="5"/>
      <c r="EY1645" s="5"/>
      <c r="EZ1645" s="5"/>
      <c r="FA1645" s="5"/>
      <c r="FB1645" s="5"/>
      <c r="FC1645" s="5"/>
      <c r="FD1645" s="5"/>
      <c r="FE1645" s="5"/>
      <c r="FF1645" s="5"/>
      <c r="FG1645" s="5"/>
      <c r="FH1645" s="5"/>
      <c r="FI1645" s="5"/>
      <c r="FJ1645" s="5"/>
      <c r="FK1645" s="5"/>
      <c r="FL1645" s="5"/>
      <c r="FM1645" s="5"/>
      <c r="FN1645" s="5"/>
      <c r="FO1645" s="5"/>
      <c r="FP1645" s="5"/>
      <c r="FQ1645" s="5"/>
      <c r="FR1645" s="5"/>
      <c r="FS1645" s="5"/>
      <c r="FT1645" s="5"/>
      <c r="FU1645" s="5"/>
      <c r="FV1645" s="5"/>
      <c r="FW1645" s="5"/>
      <c r="FX1645" s="5"/>
      <c r="FY1645" s="5"/>
      <c r="FZ1645" s="5"/>
      <c r="GA1645" s="5"/>
      <c r="GB1645" s="5"/>
      <c r="GC1645" s="5"/>
      <c r="GD1645" s="5"/>
      <c r="GE1645" s="5"/>
      <c r="GF1645" s="5"/>
      <c r="GG1645" s="5"/>
      <c r="GH1645" s="5"/>
      <c r="GI1645" s="5"/>
      <c r="GJ1645" s="5"/>
      <c r="GK1645" s="5"/>
      <c r="GL1645" s="5"/>
      <c r="GM1645" s="5"/>
      <c r="GN1645" s="5"/>
      <c r="GO1645" s="5"/>
      <c r="GP1645" s="5"/>
      <c r="GQ1645" s="5"/>
      <c r="GR1645" s="5"/>
      <c r="GS1645" s="5"/>
      <c r="GT1645" s="5"/>
      <c r="GU1645" s="5"/>
      <c r="GV1645" s="5"/>
      <c r="GW1645" s="5"/>
      <c r="GX1645" s="5"/>
      <c r="GY1645" s="5"/>
      <c r="GZ1645" s="5"/>
      <c r="HA1645" s="5"/>
      <c r="HB1645" s="5"/>
      <c r="HC1645" s="5"/>
      <c r="HD1645" s="5"/>
      <c r="HE1645" s="5"/>
      <c r="HF1645" s="5"/>
      <c r="HG1645" s="5"/>
      <c r="HH1645" s="5"/>
      <c r="HI1645" s="5"/>
      <c r="HJ1645" s="5"/>
      <c r="HK1645" s="5"/>
      <c r="HL1645" s="5"/>
      <c r="HM1645" s="5"/>
      <c r="HN1645" s="5"/>
      <c r="HO1645" s="5"/>
      <c r="HP1645" s="5"/>
      <c r="HQ1645" s="5"/>
      <c r="HR1645" s="5"/>
      <c r="HS1645" s="5"/>
      <c r="HT1645" s="5"/>
      <c r="HU1645" s="5"/>
      <c r="HV1645" s="5"/>
      <c r="HW1645" s="5"/>
      <c r="HX1645" s="5"/>
      <c r="HY1645" s="5"/>
      <c r="HZ1645" s="5"/>
      <c r="IA1645" s="5"/>
      <c r="IB1645" s="5"/>
      <c r="IC1645" s="5"/>
      <c r="ID1645" s="5"/>
      <c r="IE1645" s="5"/>
      <c r="IF1645" s="5"/>
      <c r="IG1645" s="5"/>
      <c r="IH1645" s="5"/>
      <c r="II1645" s="5"/>
      <c r="IJ1645" s="5"/>
      <c r="IK1645" s="5"/>
      <c r="IL1645" s="5"/>
      <c r="IM1645" s="5"/>
      <c r="IN1645" s="5"/>
      <c r="IO1645" s="5"/>
      <c r="IP1645" s="5"/>
      <c r="IQ1645" s="5"/>
      <c r="IR1645" s="5"/>
      <c r="IS1645" s="5"/>
      <c r="IT1645" s="5"/>
      <c r="IU1645" s="5"/>
      <c r="IV1645" s="5"/>
    </row>
    <row r="1646" spans="1:256" s="18" customFormat="1" x14ac:dyDescent="0.3">
      <c r="A1646" s="693"/>
      <c r="B1646" s="697"/>
      <c r="C1646" s="693"/>
      <c r="D1646" s="694"/>
      <c r="E1646" s="693"/>
      <c r="F1646" s="700"/>
      <c r="G1646" s="5"/>
      <c r="H1646" s="5"/>
      <c r="I1646" s="5"/>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c r="AP1646" s="5"/>
      <c r="AQ1646" s="5"/>
      <c r="AR1646" s="5"/>
      <c r="AS1646" s="5"/>
      <c r="AT1646" s="5"/>
      <c r="AU1646" s="5"/>
      <c r="AV1646" s="5"/>
      <c r="AW1646" s="5"/>
      <c r="AX1646" s="5"/>
      <c r="AY1646" s="5"/>
      <c r="AZ1646" s="5"/>
      <c r="BA1646" s="5"/>
      <c r="BB1646" s="5"/>
      <c r="BC1646" s="5"/>
      <c r="BD1646" s="5"/>
      <c r="BE1646" s="5"/>
      <c r="BF1646" s="5"/>
      <c r="BG1646" s="5"/>
      <c r="BH1646" s="5"/>
      <c r="BI1646" s="5"/>
      <c r="BJ1646" s="5"/>
      <c r="BK1646" s="5"/>
      <c r="BL1646" s="5"/>
      <c r="BM1646" s="5"/>
      <c r="BN1646" s="5"/>
      <c r="BO1646" s="5"/>
      <c r="BP1646" s="5"/>
      <c r="BQ1646" s="5"/>
      <c r="BR1646" s="5"/>
      <c r="BS1646" s="5"/>
      <c r="BT1646" s="5"/>
      <c r="BU1646" s="5"/>
      <c r="BV1646" s="5"/>
      <c r="BW1646" s="5"/>
      <c r="BX1646" s="5"/>
      <c r="BY1646" s="5"/>
      <c r="BZ1646" s="5"/>
      <c r="CA1646" s="5"/>
      <c r="CB1646" s="5"/>
      <c r="CC1646" s="5"/>
      <c r="CD1646" s="5"/>
      <c r="CE1646" s="5"/>
      <c r="CF1646" s="5"/>
      <c r="CG1646" s="5"/>
      <c r="CH1646" s="5"/>
      <c r="CI1646" s="5"/>
      <c r="CJ1646" s="5"/>
      <c r="CK1646" s="5"/>
      <c r="CL1646" s="5"/>
      <c r="CM1646" s="5"/>
      <c r="CN1646" s="5"/>
      <c r="CO1646" s="5"/>
      <c r="CP1646" s="5"/>
      <c r="CQ1646" s="5"/>
      <c r="CR1646" s="5"/>
      <c r="CS1646" s="5"/>
      <c r="CT1646" s="5"/>
      <c r="CU1646" s="5"/>
      <c r="CV1646" s="5"/>
      <c r="CW1646" s="5"/>
      <c r="CX1646" s="5"/>
      <c r="CY1646" s="5"/>
      <c r="CZ1646" s="5"/>
      <c r="DA1646" s="5"/>
      <c r="DB1646" s="5"/>
      <c r="DC1646" s="5"/>
      <c r="DD1646" s="5"/>
      <c r="DE1646" s="5"/>
      <c r="DF1646" s="5"/>
      <c r="DG1646" s="5"/>
      <c r="DH1646" s="5"/>
      <c r="DI1646" s="5"/>
      <c r="DJ1646" s="5"/>
      <c r="DK1646" s="5"/>
      <c r="DL1646" s="5"/>
      <c r="DM1646" s="5"/>
      <c r="DN1646" s="5"/>
      <c r="DO1646" s="5"/>
      <c r="DP1646" s="5"/>
      <c r="DQ1646" s="5"/>
      <c r="DR1646" s="5"/>
      <c r="DS1646" s="5"/>
      <c r="DT1646" s="5"/>
      <c r="DU1646" s="5"/>
      <c r="DV1646" s="5"/>
      <c r="DW1646" s="5"/>
      <c r="DX1646" s="5"/>
      <c r="DY1646" s="5"/>
      <c r="DZ1646" s="5"/>
      <c r="EA1646" s="5"/>
      <c r="EB1646" s="5"/>
      <c r="EC1646" s="5"/>
      <c r="ED1646" s="5"/>
      <c r="EE1646" s="5"/>
      <c r="EF1646" s="5"/>
      <c r="EG1646" s="5"/>
      <c r="EH1646" s="5"/>
      <c r="EI1646" s="5"/>
      <c r="EJ1646" s="5"/>
      <c r="EK1646" s="5"/>
      <c r="EL1646" s="5"/>
      <c r="EM1646" s="5"/>
      <c r="EN1646" s="5"/>
      <c r="EO1646" s="5"/>
      <c r="EP1646" s="5"/>
      <c r="EQ1646" s="5"/>
      <c r="ER1646" s="5"/>
      <c r="ES1646" s="5"/>
      <c r="ET1646" s="5"/>
      <c r="EU1646" s="5"/>
      <c r="EV1646" s="5"/>
      <c r="EW1646" s="5"/>
      <c r="EX1646" s="5"/>
      <c r="EY1646" s="5"/>
      <c r="EZ1646" s="5"/>
      <c r="FA1646" s="5"/>
      <c r="FB1646" s="5"/>
      <c r="FC1646" s="5"/>
      <c r="FD1646" s="5"/>
      <c r="FE1646" s="5"/>
      <c r="FF1646" s="5"/>
      <c r="FG1646" s="5"/>
      <c r="FH1646" s="5"/>
      <c r="FI1646" s="5"/>
      <c r="FJ1646" s="5"/>
      <c r="FK1646" s="5"/>
      <c r="FL1646" s="5"/>
      <c r="FM1646" s="5"/>
      <c r="FN1646" s="5"/>
      <c r="FO1646" s="5"/>
      <c r="FP1646" s="5"/>
      <c r="FQ1646" s="5"/>
      <c r="FR1646" s="5"/>
      <c r="FS1646" s="5"/>
      <c r="FT1646" s="5"/>
      <c r="FU1646" s="5"/>
      <c r="FV1646" s="5"/>
      <c r="FW1646" s="5"/>
      <c r="FX1646" s="5"/>
      <c r="FY1646" s="5"/>
      <c r="FZ1646" s="5"/>
      <c r="GA1646" s="5"/>
      <c r="GB1646" s="5"/>
      <c r="GC1646" s="5"/>
      <c r="GD1646" s="5"/>
      <c r="GE1646" s="5"/>
      <c r="GF1646" s="5"/>
      <c r="GG1646" s="5"/>
      <c r="GH1646" s="5"/>
      <c r="GI1646" s="5"/>
      <c r="GJ1646" s="5"/>
      <c r="GK1646" s="5"/>
      <c r="GL1646" s="5"/>
      <c r="GM1646" s="5"/>
      <c r="GN1646" s="5"/>
      <c r="GO1646" s="5"/>
      <c r="GP1646" s="5"/>
      <c r="GQ1646" s="5"/>
      <c r="GR1646" s="5"/>
      <c r="GS1646" s="5"/>
      <c r="GT1646" s="5"/>
      <c r="GU1646" s="5"/>
      <c r="GV1646" s="5"/>
      <c r="GW1646" s="5"/>
      <c r="GX1646" s="5"/>
      <c r="GY1646" s="5"/>
      <c r="GZ1646" s="5"/>
      <c r="HA1646" s="5"/>
      <c r="HB1646" s="5"/>
      <c r="HC1646" s="5"/>
      <c r="HD1646" s="5"/>
      <c r="HE1646" s="5"/>
      <c r="HF1646" s="5"/>
      <c r="HG1646" s="5"/>
      <c r="HH1646" s="5"/>
      <c r="HI1646" s="5"/>
      <c r="HJ1646" s="5"/>
      <c r="HK1646" s="5"/>
      <c r="HL1646" s="5"/>
      <c r="HM1646" s="5"/>
      <c r="HN1646" s="5"/>
      <c r="HO1646" s="5"/>
      <c r="HP1646" s="5"/>
      <c r="HQ1646" s="5"/>
      <c r="HR1646" s="5"/>
      <c r="HS1646" s="5"/>
      <c r="HT1646" s="5"/>
      <c r="HU1646" s="5"/>
      <c r="HV1646" s="5"/>
      <c r="HW1646" s="5"/>
      <c r="HX1646" s="5"/>
      <c r="HY1646" s="5"/>
      <c r="HZ1646" s="5"/>
      <c r="IA1646" s="5"/>
      <c r="IB1646" s="5"/>
      <c r="IC1646" s="5"/>
      <c r="ID1646" s="5"/>
      <c r="IE1646" s="5"/>
      <c r="IF1646" s="5"/>
      <c r="IG1646" s="5"/>
      <c r="IH1646" s="5"/>
      <c r="II1646" s="5"/>
      <c r="IJ1646" s="5"/>
      <c r="IK1646" s="5"/>
      <c r="IL1646" s="5"/>
      <c r="IM1646" s="5"/>
      <c r="IN1646" s="5"/>
      <c r="IO1646" s="5"/>
      <c r="IP1646" s="5"/>
      <c r="IQ1646" s="5"/>
      <c r="IR1646" s="5"/>
      <c r="IS1646" s="5"/>
      <c r="IT1646" s="5"/>
      <c r="IU1646" s="5"/>
      <c r="IV1646" s="5"/>
    </row>
    <row r="1647" spans="1:256" s="18" customFormat="1" x14ac:dyDescent="0.3">
      <c r="A1647" s="195"/>
      <c r="B1647" s="854"/>
      <c r="C1647" s="146"/>
      <c r="D1647" s="855"/>
      <c r="E1647" s="53"/>
      <c r="F1647" s="321"/>
      <c r="G1647" s="5"/>
      <c r="H1647" s="5"/>
      <c r="I1647" s="5"/>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c r="AP1647" s="5"/>
      <c r="AQ1647" s="5"/>
      <c r="AR1647" s="5"/>
      <c r="AS1647" s="5"/>
      <c r="AT1647" s="5"/>
      <c r="AU1647" s="5"/>
      <c r="AV1647" s="5"/>
      <c r="AW1647" s="5"/>
      <c r="AX1647" s="5"/>
      <c r="AY1647" s="5"/>
      <c r="AZ1647" s="5"/>
      <c r="BA1647" s="5"/>
      <c r="BB1647" s="5"/>
      <c r="BC1647" s="5"/>
      <c r="BD1647" s="5"/>
      <c r="BE1647" s="5"/>
      <c r="BF1647" s="5"/>
      <c r="BG1647" s="5"/>
      <c r="BH1647" s="5"/>
      <c r="BI1647" s="5"/>
      <c r="BJ1647" s="5"/>
      <c r="BK1647" s="5"/>
      <c r="BL1647" s="5"/>
      <c r="BM1647" s="5"/>
      <c r="BN1647" s="5"/>
      <c r="BO1647" s="5"/>
      <c r="BP1647" s="5"/>
      <c r="BQ1647" s="5"/>
      <c r="BR1647" s="5"/>
      <c r="BS1647" s="5"/>
      <c r="BT1647" s="5"/>
      <c r="BU1647" s="5"/>
      <c r="BV1647" s="5"/>
      <c r="BW1647" s="5"/>
      <c r="BX1647" s="5"/>
      <c r="BY1647" s="5"/>
      <c r="BZ1647" s="5"/>
      <c r="CA1647" s="5"/>
      <c r="CB1647" s="5"/>
      <c r="CC1647" s="5"/>
      <c r="CD1647" s="5"/>
      <c r="CE1647" s="5"/>
      <c r="CF1647" s="5"/>
      <c r="CG1647" s="5"/>
      <c r="CH1647" s="5"/>
      <c r="CI1647" s="5"/>
      <c r="CJ1647" s="5"/>
      <c r="CK1647" s="5"/>
      <c r="CL1647" s="5"/>
      <c r="CM1647" s="5"/>
      <c r="CN1647" s="5"/>
      <c r="CO1647" s="5"/>
      <c r="CP1647" s="5"/>
      <c r="CQ1647" s="5"/>
      <c r="CR1647" s="5"/>
      <c r="CS1647" s="5"/>
      <c r="CT1647" s="5"/>
      <c r="CU1647" s="5"/>
      <c r="CV1647" s="5"/>
      <c r="CW1647" s="5"/>
      <c r="CX1647" s="5"/>
      <c r="CY1647" s="5"/>
      <c r="CZ1647" s="5"/>
      <c r="DA1647" s="5"/>
      <c r="DB1647" s="5"/>
      <c r="DC1647" s="5"/>
      <c r="DD1647" s="5"/>
      <c r="DE1647" s="5"/>
      <c r="DF1647" s="5"/>
      <c r="DG1647" s="5"/>
      <c r="DH1647" s="5"/>
      <c r="DI1647" s="5"/>
      <c r="DJ1647" s="5"/>
      <c r="DK1647" s="5"/>
      <c r="DL1647" s="5"/>
      <c r="DM1647" s="5"/>
      <c r="DN1647" s="5"/>
      <c r="DO1647" s="5"/>
      <c r="DP1647" s="5"/>
      <c r="DQ1647" s="5"/>
      <c r="DR1647" s="5"/>
      <c r="DS1647" s="5"/>
      <c r="DT1647" s="5"/>
      <c r="DU1647" s="5"/>
      <c r="DV1647" s="5"/>
      <c r="DW1647" s="5"/>
      <c r="DX1647" s="5"/>
      <c r="DY1647" s="5"/>
      <c r="DZ1647" s="5"/>
      <c r="EA1647" s="5"/>
      <c r="EB1647" s="5"/>
      <c r="EC1647" s="5"/>
      <c r="ED1647" s="5"/>
      <c r="EE1647" s="5"/>
      <c r="EF1647" s="5"/>
      <c r="EG1647" s="5"/>
      <c r="EH1647" s="5"/>
      <c r="EI1647" s="5"/>
      <c r="EJ1647" s="5"/>
      <c r="EK1647" s="5"/>
      <c r="EL1647" s="5"/>
      <c r="EM1647" s="5"/>
      <c r="EN1647" s="5"/>
      <c r="EO1647" s="5"/>
      <c r="EP1647" s="5"/>
      <c r="EQ1647" s="5"/>
      <c r="ER1647" s="5"/>
      <c r="ES1647" s="5"/>
      <c r="ET1647" s="5"/>
      <c r="EU1647" s="5"/>
      <c r="EV1647" s="5"/>
      <c r="EW1647" s="5"/>
      <c r="EX1647" s="5"/>
      <c r="EY1647" s="5"/>
      <c r="EZ1647" s="5"/>
      <c r="FA1647" s="5"/>
      <c r="FB1647" s="5"/>
      <c r="FC1647" s="5"/>
      <c r="FD1647" s="5"/>
      <c r="FE1647" s="5"/>
      <c r="FF1647" s="5"/>
      <c r="FG1647" s="5"/>
      <c r="FH1647" s="5"/>
      <c r="FI1647" s="5"/>
      <c r="FJ1647" s="5"/>
      <c r="FK1647" s="5"/>
      <c r="FL1647" s="5"/>
      <c r="FM1647" s="5"/>
      <c r="FN1647" s="5"/>
      <c r="FO1647" s="5"/>
      <c r="FP1647" s="5"/>
      <c r="FQ1647" s="5"/>
      <c r="FR1647" s="5"/>
      <c r="FS1647" s="5"/>
      <c r="FT1647" s="5"/>
      <c r="FU1647" s="5"/>
      <c r="FV1647" s="5"/>
      <c r="FW1647" s="5"/>
      <c r="FX1647" s="5"/>
      <c r="FY1647" s="5"/>
      <c r="FZ1647" s="5"/>
      <c r="GA1647" s="5"/>
      <c r="GB1647" s="5"/>
      <c r="GC1647" s="5"/>
      <c r="GD1647" s="5"/>
      <c r="GE1647" s="5"/>
      <c r="GF1647" s="5"/>
      <c r="GG1647" s="5"/>
      <c r="GH1647" s="5"/>
      <c r="GI1647" s="5"/>
      <c r="GJ1647" s="5"/>
      <c r="GK1647" s="5"/>
      <c r="GL1647" s="5"/>
      <c r="GM1647" s="5"/>
      <c r="GN1647" s="5"/>
      <c r="GO1647" s="5"/>
      <c r="GP1647" s="5"/>
      <c r="GQ1647" s="5"/>
      <c r="GR1647" s="5"/>
      <c r="GS1647" s="5"/>
      <c r="GT1647" s="5"/>
      <c r="GU1647" s="5"/>
      <c r="GV1647" s="5"/>
      <c r="GW1647" s="5"/>
      <c r="GX1647" s="5"/>
      <c r="GY1647" s="5"/>
      <c r="GZ1647" s="5"/>
      <c r="HA1647" s="5"/>
      <c r="HB1647" s="5"/>
      <c r="HC1647" s="5"/>
      <c r="HD1647" s="5"/>
      <c r="HE1647" s="5"/>
      <c r="HF1647" s="5"/>
      <c r="HG1647" s="5"/>
      <c r="HH1647" s="5"/>
      <c r="HI1647" s="5"/>
      <c r="HJ1647" s="5"/>
      <c r="HK1647" s="5"/>
      <c r="HL1647" s="5"/>
      <c r="HM1647" s="5"/>
      <c r="HN1647" s="5"/>
      <c r="HO1647" s="5"/>
      <c r="HP1647" s="5"/>
      <c r="HQ1647" s="5"/>
      <c r="HR1647" s="5"/>
      <c r="HS1647" s="5"/>
      <c r="HT1647" s="5"/>
      <c r="HU1647" s="5"/>
      <c r="HV1647" s="5"/>
      <c r="HW1647" s="5"/>
      <c r="HX1647" s="5"/>
      <c r="HY1647" s="5"/>
      <c r="HZ1647" s="5"/>
      <c r="IA1647" s="5"/>
      <c r="IB1647" s="5"/>
      <c r="IC1647" s="5"/>
      <c r="ID1647" s="5"/>
      <c r="IE1647" s="5"/>
      <c r="IF1647" s="5"/>
      <c r="IG1647" s="5"/>
      <c r="IH1647" s="5"/>
      <c r="II1647" s="5"/>
      <c r="IJ1647" s="5"/>
      <c r="IK1647" s="5"/>
      <c r="IL1647" s="5"/>
      <c r="IM1647" s="5"/>
      <c r="IN1647" s="5"/>
      <c r="IO1647" s="5"/>
      <c r="IP1647" s="5"/>
      <c r="IQ1647" s="5"/>
      <c r="IR1647" s="5"/>
      <c r="IS1647" s="5"/>
      <c r="IT1647" s="5"/>
      <c r="IU1647" s="5"/>
      <c r="IV1647" s="5"/>
    </row>
    <row r="1648" spans="1:256" x14ac:dyDescent="0.3">
      <c r="A1648" s="856"/>
      <c r="B1648" s="857"/>
      <c r="C1648" s="858"/>
      <c r="D1648" s="827"/>
      <c r="E1648" s="859"/>
      <c r="F1648" s="859"/>
    </row>
    <row r="1649" spans="1:6" x14ac:dyDescent="0.3">
      <c r="A1649" s="860"/>
      <c r="B1649" s="161" t="s">
        <v>43</v>
      </c>
      <c r="C1649" s="831"/>
      <c r="D1649" s="52"/>
      <c r="E1649" s="861"/>
      <c r="F1649" s="321">
        <f>SUM(F1606:F1642)</f>
        <v>0</v>
      </c>
    </row>
    <row r="1650" spans="1:6" x14ac:dyDescent="0.3">
      <c r="A1650" s="862"/>
      <c r="B1650" s="863" t="s">
        <v>0</v>
      </c>
      <c r="C1650" s="836"/>
      <c r="D1650" s="864"/>
      <c r="E1650" s="865"/>
      <c r="F1650" s="866"/>
    </row>
    <row r="1651" spans="1:6" x14ac:dyDescent="0.3">
      <c r="A1651" s="825"/>
      <c r="B1651" s="826"/>
      <c r="C1651" s="827"/>
      <c r="D1651" s="828"/>
      <c r="E1651" s="829"/>
      <c r="F1651" s="829"/>
    </row>
    <row r="1652" spans="1:6" x14ac:dyDescent="0.3">
      <c r="A1652" s="195" t="s">
        <v>1</v>
      </c>
      <c r="B1652" s="830" t="s">
        <v>443</v>
      </c>
      <c r="C1652" s="831" t="s">
        <v>3</v>
      </c>
      <c r="D1652" s="832" t="s">
        <v>4</v>
      </c>
      <c r="E1652" s="833"/>
      <c r="F1652" s="833" t="s">
        <v>107</v>
      </c>
    </row>
    <row r="1653" spans="1:6" x14ac:dyDescent="0.3">
      <c r="A1653" s="834"/>
      <c r="B1653" s="835" t="s">
        <v>444</v>
      </c>
      <c r="C1653" s="836"/>
      <c r="D1653" s="837"/>
      <c r="E1653" s="838"/>
      <c r="F1653" s="838"/>
    </row>
    <row r="1654" spans="1:6" x14ac:dyDescent="0.3">
      <c r="A1654" s="195"/>
      <c r="B1654" s="830"/>
      <c r="C1654" s="831"/>
      <c r="D1654" s="832"/>
      <c r="E1654" s="839"/>
      <c r="F1654" s="839"/>
    </row>
    <row r="1655" spans="1:6" x14ac:dyDescent="0.3">
      <c r="A1655" s="840"/>
      <c r="B1655" s="841" t="s">
        <v>485</v>
      </c>
      <c r="C1655" s="842"/>
      <c r="D1655" s="843"/>
      <c r="E1655" s="844"/>
      <c r="F1655" s="845"/>
    </row>
    <row r="1656" spans="1:6" x14ac:dyDescent="0.3">
      <c r="A1656" s="846"/>
      <c r="B1656" s="847"/>
      <c r="C1656" s="846"/>
      <c r="D1656" s="848"/>
      <c r="E1656" s="846"/>
      <c r="F1656" s="699"/>
    </row>
    <row r="1657" spans="1:6" x14ac:dyDescent="0.3">
      <c r="A1657" s="846"/>
      <c r="B1657" s="867" t="s">
        <v>486</v>
      </c>
      <c r="C1657" s="693"/>
      <c r="D1657" s="694"/>
      <c r="E1657" s="849"/>
      <c r="F1657" s="700"/>
    </row>
    <row r="1658" spans="1:6" ht="33.6" customHeight="1" x14ac:dyDescent="0.3">
      <c r="A1658" s="846" t="s">
        <v>9</v>
      </c>
      <c r="B1658" s="868" t="s">
        <v>487</v>
      </c>
      <c r="C1658" s="846" t="s">
        <v>413</v>
      </c>
      <c r="D1658" s="848">
        <v>3</v>
      </c>
      <c r="E1658" s="698"/>
      <c r="F1658" s="699">
        <f>+E1658*D1658</f>
        <v>0</v>
      </c>
    </row>
    <row r="1659" spans="1:6" ht="13.9" customHeight="1" x14ac:dyDescent="0.3">
      <c r="A1659" s="846"/>
      <c r="B1659" s="697"/>
      <c r="C1659" s="693"/>
      <c r="D1659" s="694"/>
      <c r="E1659" s="695"/>
      <c r="F1659" s="700"/>
    </row>
    <row r="1660" spans="1:6" x14ac:dyDescent="0.3">
      <c r="A1660" s="846"/>
      <c r="B1660" s="867" t="s">
        <v>488</v>
      </c>
      <c r="C1660" s="846"/>
      <c r="D1660" s="848"/>
      <c r="E1660" s="698"/>
      <c r="F1660" s="699"/>
    </row>
    <row r="1661" spans="1:6" ht="28.5" x14ac:dyDescent="0.3">
      <c r="A1661" s="846" t="s">
        <v>12</v>
      </c>
      <c r="B1661" s="868" t="s">
        <v>489</v>
      </c>
      <c r="C1661" s="693" t="s">
        <v>413</v>
      </c>
      <c r="D1661" s="694">
        <v>4</v>
      </c>
      <c r="E1661" s="695"/>
      <c r="F1661" s="700">
        <f>+E1661*D1661</f>
        <v>0</v>
      </c>
    </row>
    <row r="1662" spans="1:6" x14ac:dyDescent="0.3">
      <c r="A1662" s="846"/>
      <c r="B1662" s="851"/>
      <c r="C1662" s="693"/>
      <c r="D1662" s="694"/>
      <c r="E1662" s="695"/>
      <c r="F1662" s="700"/>
    </row>
    <row r="1663" spans="1:6" x14ac:dyDescent="0.3">
      <c r="A1663" s="846"/>
      <c r="B1663" s="867" t="s">
        <v>490</v>
      </c>
      <c r="C1663" s="693"/>
      <c r="D1663" s="694"/>
      <c r="E1663" s="695"/>
      <c r="F1663" s="700"/>
    </row>
    <row r="1664" spans="1:6" ht="28.5" x14ac:dyDescent="0.3">
      <c r="A1664" s="846" t="s">
        <v>14</v>
      </c>
      <c r="B1664" s="868" t="s">
        <v>489</v>
      </c>
      <c r="C1664" s="693" t="s">
        <v>413</v>
      </c>
      <c r="D1664" s="694">
        <v>4</v>
      </c>
      <c r="E1664" s="695"/>
      <c r="F1664" s="700">
        <f>+E1664*D1664</f>
        <v>0</v>
      </c>
    </row>
    <row r="1665" spans="1:6" x14ac:dyDescent="0.3">
      <c r="A1665" s="846"/>
      <c r="B1665" s="851"/>
      <c r="C1665" s="693"/>
      <c r="D1665" s="694"/>
      <c r="E1665" s="695"/>
      <c r="F1665" s="700"/>
    </row>
    <row r="1666" spans="1:6" x14ac:dyDescent="0.3">
      <c r="A1666" s="693"/>
      <c r="B1666" s="867" t="s">
        <v>491</v>
      </c>
      <c r="C1666" s="693"/>
      <c r="D1666" s="694"/>
      <c r="E1666" s="695"/>
      <c r="F1666" s="700"/>
    </row>
    <row r="1667" spans="1:6" ht="28.5" x14ac:dyDescent="0.3">
      <c r="A1667" s="693" t="s">
        <v>16</v>
      </c>
      <c r="B1667" s="868" t="s">
        <v>489</v>
      </c>
      <c r="C1667" s="693" t="s">
        <v>413</v>
      </c>
      <c r="D1667" s="694">
        <v>5</v>
      </c>
      <c r="E1667" s="695"/>
      <c r="F1667" s="700">
        <f>+E1667*D1667</f>
        <v>0</v>
      </c>
    </row>
    <row r="1668" spans="1:6" x14ac:dyDescent="0.3">
      <c r="A1668" s="693"/>
      <c r="B1668" s="697"/>
      <c r="C1668" s="693"/>
      <c r="D1668" s="694"/>
      <c r="E1668" s="695"/>
      <c r="F1668" s="700"/>
    </row>
    <row r="1669" spans="1:6" x14ac:dyDescent="0.3">
      <c r="A1669" s="693"/>
      <c r="B1669" s="867" t="s">
        <v>492</v>
      </c>
      <c r="C1669" s="693"/>
      <c r="D1669" s="694"/>
      <c r="E1669" s="695"/>
      <c r="F1669" s="700"/>
    </row>
    <row r="1670" spans="1:6" ht="28.5" x14ac:dyDescent="0.3">
      <c r="A1670" s="693" t="s">
        <v>19</v>
      </c>
      <c r="B1670" s="868" t="s">
        <v>489</v>
      </c>
      <c r="C1670" s="693" t="s">
        <v>413</v>
      </c>
      <c r="D1670" s="694">
        <v>5</v>
      </c>
      <c r="E1670" s="695"/>
      <c r="F1670" s="700">
        <f>+E1670*D1670</f>
        <v>0</v>
      </c>
    </row>
    <row r="1671" spans="1:6" x14ac:dyDescent="0.3">
      <c r="A1671" s="693"/>
      <c r="B1671" s="851"/>
      <c r="C1671" s="693"/>
      <c r="D1671" s="694"/>
      <c r="E1671" s="695"/>
      <c r="F1671" s="700"/>
    </row>
    <row r="1672" spans="1:6" x14ac:dyDescent="0.3">
      <c r="A1672" s="693"/>
      <c r="B1672" s="867" t="s">
        <v>493</v>
      </c>
      <c r="C1672" s="693"/>
      <c r="D1672" s="694"/>
      <c r="E1672" s="693"/>
      <c r="F1672" s="700"/>
    </row>
    <row r="1673" spans="1:6" ht="42.75" x14ac:dyDescent="0.3">
      <c r="A1673" s="846" t="s">
        <v>22</v>
      </c>
      <c r="B1673" s="868" t="s">
        <v>494</v>
      </c>
      <c r="C1673" s="693" t="s">
        <v>413</v>
      </c>
      <c r="D1673" s="694">
        <v>3</v>
      </c>
      <c r="E1673" s="695"/>
      <c r="F1673" s="700">
        <f>+E1673*D1673</f>
        <v>0</v>
      </c>
    </row>
    <row r="1674" spans="1:6" x14ac:dyDescent="0.3">
      <c r="A1674" s="693"/>
      <c r="B1674" s="697"/>
      <c r="C1674" s="693"/>
      <c r="D1674" s="694"/>
      <c r="E1674" s="695"/>
      <c r="F1674" s="700"/>
    </row>
    <row r="1675" spans="1:6" x14ac:dyDescent="0.3">
      <c r="A1675" s="693"/>
      <c r="B1675" s="867" t="s">
        <v>495</v>
      </c>
      <c r="C1675" s="693"/>
      <c r="D1675" s="694"/>
      <c r="E1675" s="695"/>
      <c r="F1675" s="700"/>
    </row>
    <row r="1676" spans="1:6" ht="28.5" x14ac:dyDescent="0.3">
      <c r="A1676" s="693" t="s">
        <v>24</v>
      </c>
      <c r="B1676" s="868" t="s">
        <v>496</v>
      </c>
      <c r="C1676" s="693" t="s">
        <v>413</v>
      </c>
      <c r="D1676" s="694">
        <v>4</v>
      </c>
      <c r="E1676" s="695"/>
      <c r="F1676" s="700">
        <f>+E1676*D1676</f>
        <v>0</v>
      </c>
    </row>
    <row r="1677" spans="1:6" x14ac:dyDescent="0.3">
      <c r="A1677" s="693"/>
      <c r="B1677" s="697"/>
      <c r="C1677" s="693"/>
      <c r="D1677" s="694"/>
      <c r="E1677" s="695"/>
      <c r="F1677" s="700"/>
    </row>
    <row r="1678" spans="1:6" x14ac:dyDescent="0.3">
      <c r="A1678" s="693"/>
      <c r="B1678" s="867" t="s">
        <v>497</v>
      </c>
      <c r="C1678" s="693"/>
      <c r="D1678" s="694"/>
      <c r="E1678" s="695"/>
      <c r="F1678" s="700"/>
    </row>
    <row r="1679" spans="1:6" ht="28.5" x14ac:dyDescent="0.3">
      <c r="A1679" s="693" t="s">
        <v>28</v>
      </c>
      <c r="B1679" s="868" t="s">
        <v>496</v>
      </c>
      <c r="C1679" s="693" t="s">
        <v>413</v>
      </c>
      <c r="D1679" s="694">
        <v>5</v>
      </c>
      <c r="E1679" s="695"/>
      <c r="F1679" s="700">
        <f>+E1679*D1679</f>
        <v>0</v>
      </c>
    </row>
    <row r="1680" spans="1:6" x14ac:dyDescent="0.3">
      <c r="A1680" s="693"/>
      <c r="B1680" s="697"/>
      <c r="C1680" s="693"/>
      <c r="D1680" s="694"/>
      <c r="E1680" s="695"/>
      <c r="F1680" s="700"/>
    </row>
    <row r="1681" spans="1:256" x14ac:dyDescent="0.3">
      <c r="A1681" s="693"/>
      <c r="B1681" s="867" t="s">
        <v>498</v>
      </c>
      <c r="C1681" s="693"/>
      <c r="D1681" s="694"/>
      <c r="E1681" s="695"/>
      <c r="F1681" s="700"/>
    </row>
    <row r="1682" spans="1:256" ht="28.5" x14ac:dyDescent="0.3">
      <c r="A1682" s="693" t="s">
        <v>31</v>
      </c>
      <c r="B1682" s="868" t="s">
        <v>496</v>
      </c>
      <c r="C1682" s="693" t="s">
        <v>413</v>
      </c>
      <c r="D1682" s="694">
        <v>5</v>
      </c>
      <c r="E1682" s="695"/>
      <c r="F1682" s="700">
        <f>+E1682*D1682</f>
        <v>0</v>
      </c>
    </row>
    <row r="1683" spans="1:256" x14ac:dyDescent="0.3">
      <c r="A1683" s="693"/>
      <c r="B1683" s="697"/>
      <c r="C1683" s="693"/>
      <c r="D1683" s="694"/>
      <c r="E1683" s="695"/>
      <c r="F1683" s="700"/>
    </row>
    <row r="1684" spans="1:256" x14ac:dyDescent="0.3">
      <c r="A1684" s="693"/>
      <c r="B1684" s="867" t="s">
        <v>499</v>
      </c>
      <c r="C1684" s="693"/>
      <c r="D1684" s="694"/>
      <c r="E1684" s="695"/>
      <c r="F1684" s="700"/>
    </row>
    <row r="1685" spans="1:256" ht="28.5" x14ac:dyDescent="0.3">
      <c r="A1685" s="693" t="s">
        <v>33</v>
      </c>
      <c r="B1685" s="868" t="s">
        <v>496</v>
      </c>
      <c r="C1685" s="693" t="s">
        <v>413</v>
      </c>
      <c r="D1685" s="694">
        <v>5</v>
      </c>
      <c r="E1685" s="695"/>
      <c r="F1685" s="700">
        <f>+E1685*D1685</f>
        <v>0</v>
      </c>
    </row>
    <row r="1686" spans="1:256" x14ac:dyDescent="0.3">
      <c r="A1686" s="693"/>
      <c r="B1686" s="697"/>
      <c r="C1686" s="693"/>
      <c r="D1686" s="694"/>
      <c r="E1686" s="695"/>
      <c r="F1686" s="700"/>
    </row>
    <row r="1687" spans="1:256" x14ac:dyDescent="0.3">
      <c r="A1687" s="693"/>
      <c r="B1687" s="867" t="s">
        <v>500</v>
      </c>
      <c r="C1687" s="693"/>
      <c r="D1687" s="694"/>
      <c r="E1687" s="695"/>
      <c r="F1687" s="700"/>
    </row>
    <row r="1688" spans="1:256" x14ac:dyDescent="0.3">
      <c r="A1688" s="693" t="s">
        <v>37</v>
      </c>
      <c r="B1688" s="701" t="s">
        <v>501</v>
      </c>
      <c r="C1688" s="846" t="s">
        <v>413</v>
      </c>
      <c r="D1688" s="694">
        <v>1</v>
      </c>
      <c r="E1688" s="698"/>
      <c r="F1688" s="699">
        <f>+E1688*D1688</f>
        <v>0</v>
      </c>
    </row>
    <row r="1689" spans="1:256" x14ac:dyDescent="0.3">
      <c r="A1689" s="693"/>
      <c r="B1689" s="701"/>
      <c r="C1689" s="846"/>
      <c r="D1689" s="694"/>
      <c r="E1689" s="695"/>
      <c r="F1689" s="700"/>
    </row>
    <row r="1690" spans="1:256" x14ac:dyDescent="0.3">
      <c r="A1690" s="693"/>
      <c r="B1690" s="697"/>
      <c r="C1690" s="693"/>
      <c r="D1690" s="694"/>
      <c r="E1690" s="695"/>
      <c r="F1690" s="700"/>
    </row>
    <row r="1691" spans="1:256" s="18" customFormat="1" x14ac:dyDescent="0.3">
      <c r="A1691" s="195"/>
      <c r="B1691" s="701"/>
      <c r="C1691" s="146"/>
      <c r="D1691" s="855"/>
      <c r="E1691" s="53"/>
      <c r="F1691" s="321"/>
      <c r="G1691" s="5"/>
      <c r="H1691" s="5"/>
      <c r="I1691" s="5"/>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c r="AP1691" s="5"/>
      <c r="AQ1691" s="5"/>
      <c r="AR1691" s="5"/>
      <c r="AS1691" s="5"/>
      <c r="AT1691" s="5"/>
      <c r="AU1691" s="5"/>
      <c r="AV1691" s="5"/>
      <c r="AW1691" s="5"/>
      <c r="AX1691" s="5"/>
      <c r="AY1691" s="5"/>
      <c r="AZ1691" s="5"/>
      <c r="BA1691" s="5"/>
      <c r="BB1691" s="5"/>
      <c r="BC1691" s="5"/>
      <c r="BD1691" s="5"/>
      <c r="BE1691" s="5"/>
      <c r="BF1691" s="5"/>
      <c r="BG1691" s="5"/>
      <c r="BH1691" s="5"/>
      <c r="BI1691" s="5"/>
      <c r="BJ1691" s="5"/>
      <c r="BK1691" s="5"/>
      <c r="BL1691" s="5"/>
      <c r="BM1691" s="5"/>
      <c r="BN1691" s="5"/>
      <c r="BO1691" s="5"/>
      <c r="BP1691" s="5"/>
      <c r="BQ1691" s="5"/>
      <c r="BR1691" s="5"/>
      <c r="BS1691" s="5"/>
      <c r="BT1691" s="5"/>
      <c r="BU1691" s="5"/>
      <c r="BV1691" s="5"/>
      <c r="BW1691" s="5"/>
      <c r="BX1691" s="5"/>
      <c r="BY1691" s="5"/>
      <c r="BZ1691" s="5"/>
      <c r="CA1691" s="5"/>
      <c r="CB1691" s="5"/>
      <c r="CC1691" s="5"/>
      <c r="CD1691" s="5"/>
      <c r="CE1691" s="5"/>
      <c r="CF1691" s="5"/>
      <c r="CG1691" s="5"/>
      <c r="CH1691" s="5"/>
      <c r="CI1691" s="5"/>
      <c r="CJ1691" s="5"/>
      <c r="CK1691" s="5"/>
      <c r="CL1691" s="5"/>
      <c r="CM1691" s="5"/>
      <c r="CN1691" s="5"/>
      <c r="CO1691" s="5"/>
      <c r="CP1691" s="5"/>
      <c r="CQ1691" s="5"/>
      <c r="CR1691" s="5"/>
      <c r="CS1691" s="5"/>
      <c r="CT1691" s="5"/>
      <c r="CU1691" s="5"/>
      <c r="CV1691" s="5"/>
      <c r="CW1691" s="5"/>
      <c r="CX1691" s="5"/>
      <c r="CY1691" s="5"/>
      <c r="CZ1691" s="5"/>
      <c r="DA1691" s="5"/>
      <c r="DB1691" s="5"/>
      <c r="DC1691" s="5"/>
      <c r="DD1691" s="5"/>
      <c r="DE1691" s="5"/>
      <c r="DF1691" s="5"/>
      <c r="DG1691" s="5"/>
      <c r="DH1691" s="5"/>
      <c r="DI1691" s="5"/>
      <c r="DJ1691" s="5"/>
      <c r="DK1691" s="5"/>
      <c r="DL1691" s="5"/>
      <c r="DM1691" s="5"/>
      <c r="DN1691" s="5"/>
      <c r="DO1691" s="5"/>
      <c r="DP1691" s="5"/>
      <c r="DQ1691" s="5"/>
      <c r="DR1691" s="5"/>
      <c r="DS1691" s="5"/>
      <c r="DT1691" s="5"/>
      <c r="DU1691" s="5"/>
      <c r="DV1691" s="5"/>
      <c r="DW1691" s="5"/>
      <c r="DX1691" s="5"/>
      <c r="DY1691" s="5"/>
      <c r="DZ1691" s="5"/>
      <c r="EA1691" s="5"/>
      <c r="EB1691" s="5"/>
      <c r="EC1691" s="5"/>
      <c r="ED1691" s="5"/>
      <c r="EE1691" s="5"/>
      <c r="EF1691" s="5"/>
      <c r="EG1691" s="5"/>
      <c r="EH1691" s="5"/>
      <c r="EI1691" s="5"/>
      <c r="EJ1691" s="5"/>
      <c r="EK1691" s="5"/>
      <c r="EL1691" s="5"/>
      <c r="EM1691" s="5"/>
      <c r="EN1691" s="5"/>
      <c r="EO1691" s="5"/>
      <c r="EP1691" s="5"/>
      <c r="EQ1691" s="5"/>
      <c r="ER1691" s="5"/>
      <c r="ES1691" s="5"/>
      <c r="ET1691" s="5"/>
      <c r="EU1691" s="5"/>
      <c r="EV1691" s="5"/>
      <c r="EW1691" s="5"/>
      <c r="EX1691" s="5"/>
      <c r="EY1691" s="5"/>
      <c r="EZ1691" s="5"/>
      <c r="FA1691" s="5"/>
      <c r="FB1691" s="5"/>
      <c r="FC1691" s="5"/>
      <c r="FD1691" s="5"/>
      <c r="FE1691" s="5"/>
      <c r="FF1691" s="5"/>
      <c r="FG1691" s="5"/>
      <c r="FH1691" s="5"/>
      <c r="FI1691" s="5"/>
      <c r="FJ1691" s="5"/>
      <c r="FK1691" s="5"/>
      <c r="FL1691" s="5"/>
      <c r="FM1691" s="5"/>
      <c r="FN1691" s="5"/>
      <c r="FO1691" s="5"/>
      <c r="FP1691" s="5"/>
      <c r="FQ1691" s="5"/>
      <c r="FR1691" s="5"/>
      <c r="FS1691" s="5"/>
      <c r="FT1691" s="5"/>
      <c r="FU1691" s="5"/>
      <c r="FV1691" s="5"/>
      <c r="FW1691" s="5"/>
      <c r="FX1691" s="5"/>
      <c r="FY1691" s="5"/>
      <c r="FZ1691" s="5"/>
      <c r="GA1691" s="5"/>
      <c r="GB1691" s="5"/>
      <c r="GC1691" s="5"/>
      <c r="GD1691" s="5"/>
      <c r="GE1691" s="5"/>
      <c r="GF1691" s="5"/>
      <c r="GG1691" s="5"/>
      <c r="GH1691" s="5"/>
      <c r="GI1691" s="5"/>
      <c r="GJ1691" s="5"/>
      <c r="GK1691" s="5"/>
      <c r="GL1691" s="5"/>
      <c r="GM1691" s="5"/>
      <c r="GN1691" s="5"/>
      <c r="GO1691" s="5"/>
      <c r="GP1691" s="5"/>
      <c r="GQ1691" s="5"/>
      <c r="GR1691" s="5"/>
      <c r="GS1691" s="5"/>
      <c r="GT1691" s="5"/>
      <c r="GU1691" s="5"/>
      <c r="GV1691" s="5"/>
      <c r="GW1691" s="5"/>
      <c r="GX1691" s="5"/>
      <c r="GY1691" s="5"/>
      <c r="GZ1691" s="5"/>
      <c r="HA1691" s="5"/>
      <c r="HB1691" s="5"/>
      <c r="HC1691" s="5"/>
      <c r="HD1691" s="5"/>
      <c r="HE1691" s="5"/>
      <c r="HF1691" s="5"/>
      <c r="HG1691" s="5"/>
      <c r="HH1691" s="5"/>
      <c r="HI1691" s="5"/>
      <c r="HJ1691" s="5"/>
      <c r="HK1691" s="5"/>
      <c r="HL1691" s="5"/>
      <c r="HM1691" s="5"/>
      <c r="HN1691" s="5"/>
      <c r="HO1691" s="5"/>
      <c r="HP1691" s="5"/>
      <c r="HQ1691" s="5"/>
      <c r="HR1691" s="5"/>
      <c r="HS1691" s="5"/>
      <c r="HT1691" s="5"/>
      <c r="HU1691" s="5"/>
      <c r="HV1691" s="5"/>
      <c r="HW1691" s="5"/>
      <c r="HX1691" s="5"/>
      <c r="HY1691" s="5"/>
      <c r="HZ1691" s="5"/>
      <c r="IA1691" s="5"/>
      <c r="IB1691" s="5"/>
      <c r="IC1691" s="5"/>
      <c r="ID1691" s="5"/>
      <c r="IE1691" s="5"/>
      <c r="IF1691" s="5"/>
      <c r="IG1691" s="5"/>
      <c r="IH1691" s="5"/>
      <c r="II1691" s="5"/>
      <c r="IJ1691" s="5"/>
      <c r="IK1691" s="5"/>
      <c r="IL1691" s="5"/>
      <c r="IM1691" s="5"/>
      <c r="IN1691" s="5"/>
      <c r="IO1691" s="5"/>
      <c r="IP1691" s="5"/>
      <c r="IQ1691" s="5"/>
      <c r="IR1691" s="5"/>
      <c r="IS1691" s="5"/>
      <c r="IT1691" s="5"/>
      <c r="IU1691" s="5"/>
      <c r="IV1691" s="5"/>
    </row>
    <row r="1692" spans="1:256" s="18" customFormat="1" x14ac:dyDescent="0.3">
      <c r="A1692" s="856"/>
      <c r="B1692" s="857"/>
      <c r="C1692" s="858"/>
      <c r="D1692" s="827"/>
      <c r="E1692" s="859"/>
      <c r="F1692" s="859"/>
      <c r="G1692" s="5"/>
      <c r="H1692" s="5"/>
      <c r="I1692" s="5"/>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c r="AP1692" s="5"/>
      <c r="AQ1692" s="5"/>
      <c r="AR1692" s="5"/>
      <c r="AS1692" s="5"/>
      <c r="AT1692" s="5"/>
      <c r="AU1692" s="5"/>
      <c r="AV1692" s="5"/>
      <c r="AW1692" s="5"/>
      <c r="AX1692" s="5"/>
      <c r="AY1692" s="5"/>
      <c r="AZ1692" s="5"/>
      <c r="BA1692" s="5"/>
      <c r="BB1692" s="5"/>
      <c r="BC1692" s="5"/>
      <c r="BD1692" s="5"/>
      <c r="BE1692" s="5"/>
      <c r="BF1692" s="5"/>
      <c r="BG1692" s="5"/>
      <c r="BH1692" s="5"/>
      <c r="BI1692" s="5"/>
      <c r="BJ1692" s="5"/>
      <c r="BK1692" s="5"/>
      <c r="BL1692" s="5"/>
      <c r="BM1692" s="5"/>
      <c r="BN1692" s="5"/>
      <c r="BO1692" s="5"/>
      <c r="BP1692" s="5"/>
      <c r="BQ1692" s="5"/>
      <c r="BR1692" s="5"/>
      <c r="BS1692" s="5"/>
      <c r="BT1692" s="5"/>
      <c r="BU1692" s="5"/>
      <c r="BV1692" s="5"/>
      <c r="BW1692" s="5"/>
      <c r="BX1692" s="5"/>
      <c r="BY1692" s="5"/>
      <c r="BZ1692" s="5"/>
      <c r="CA1692" s="5"/>
      <c r="CB1692" s="5"/>
      <c r="CC1692" s="5"/>
      <c r="CD1692" s="5"/>
      <c r="CE1692" s="5"/>
      <c r="CF1692" s="5"/>
      <c r="CG1692" s="5"/>
      <c r="CH1692" s="5"/>
      <c r="CI1692" s="5"/>
      <c r="CJ1692" s="5"/>
      <c r="CK1692" s="5"/>
      <c r="CL1692" s="5"/>
      <c r="CM1692" s="5"/>
      <c r="CN1692" s="5"/>
      <c r="CO1692" s="5"/>
      <c r="CP1692" s="5"/>
      <c r="CQ1692" s="5"/>
      <c r="CR1692" s="5"/>
      <c r="CS1692" s="5"/>
      <c r="CT1692" s="5"/>
      <c r="CU1692" s="5"/>
      <c r="CV1692" s="5"/>
      <c r="CW1692" s="5"/>
      <c r="CX1692" s="5"/>
      <c r="CY1692" s="5"/>
      <c r="CZ1692" s="5"/>
      <c r="DA1692" s="5"/>
      <c r="DB1692" s="5"/>
      <c r="DC1692" s="5"/>
      <c r="DD1692" s="5"/>
      <c r="DE1692" s="5"/>
      <c r="DF1692" s="5"/>
      <c r="DG1692" s="5"/>
      <c r="DH1692" s="5"/>
      <c r="DI1692" s="5"/>
      <c r="DJ1692" s="5"/>
      <c r="DK1692" s="5"/>
      <c r="DL1692" s="5"/>
      <c r="DM1692" s="5"/>
      <c r="DN1692" s="5"/>
      <c r="DO1692" s="5"/>
      <c r="DP1692" s="5"/>
      <c r="DQ1692" s="5"/>
      <c r="DR1692" s="5"/>
      <c r="DS1692" s="5"/>
      <c r="DT1692" s="5"/>
      <c r="DU1692" s="5"/>
      <c r="DV1692" s="5"/>
      <c r="DW1692" s="5"/>
      <c r="DX1692" s="5"/>
      <c r="DY1692" s="5"/>
      <c r="DZ1692" s="5"/>
      <c r="EA1692" s="5"/>
      <c r="EB1692" s="5"/>
      <c r="EC1692" s="5"/>
      <c r="ED1692" s="5"/>
      <c r="EE1692" s="5"/>
      <c r="EF1692" s="5"/>
      <c r="EG1692" s="5"/>
      <c r="EH1692" s="5"/>
      <c r="EI1692" s="5"/>
      <c r="EJ1692" s="5"/>
      <c r="EK1692" s="5"/>
      <c r="EL1692" s="5"/>
      <c r="EM1692" s="5"/>
      <c r="EN1692" s="5"/>
      <c r="EO1692" s="5"/>
      <c r="EP1692" s="5"/>
      <c r="EQ1692" s="5"/>
      <c r="ER1692" s="5"/>
      <c r="ES1692" s="5"/>
      <c r="ET1692" s="5"/>
      <c r="EU1692" s="5"/>
      <c r="EV1692" s="5"/>
      <c r="EW1692" s="5"/>
      <c r="EX1692" s="5"/>
      <c r="EY1692" s="5"/>
      <c r="EZ1692" s="5"/>
      <c r="FA1692" s="5"/>
      <c r="FB1692" s="5"/>
      <c r="FC1692" s="5"/>
      <c r="FD1692" s="5"/>
      <c r="FE1692" s="5"/>
      <c r="FF1692" s="5"/>
      <c r="FG1692" s="5"/>
      <c r="FH1692" s="5"/>
      <c r="FI1692" s="5"/>
      <c r="FJ1692" s="5"/>
      <c r="FK1692" s="5"/>
      <c r="FL1692" s="5"/>
      <c r="FM1692" s="5"/>
      <c r="FN1692" s="5"/>
      <c r="FO1692" s="5"/>
      <c r="FP1692" s="5"/>
      <c r="FQ1692" s="5"/>
      <c r="FR1692" s="5"/>
      <c r="FS1692" s="5"/>
      <c r="FT1692" s="5"/>
      <c r="FU1692" s="5"/>
      <c r="FV1692" s="5"/>
      <c r="FW1692" s="5"/>
      <c r="FX1692" s="5"/>
      <c r="FY1692" s="5"/>
      <c r="FZ1692" s="5"/>
      <c r="GA1692" s="5"/>
      <c r="GB1692" s="5"/>
      <c r="GC1692" s="5"/>
      <c r="GD1692" s="5"/>
      <c r="GE1692" s="5"/>
      <c r="GF1692" s="5"/>
      <c r="GG1692" s="5"/>
      <c r="GH1692" s="5"/>
      <c r="GI1692" s="5"/>
      <c r="GJ1692" s="5"/>
      <c r="GK1692" s="5"/>
      <c r="GL1692" s="5"/>
      <c r="GM1692" s="5"/>
      <c r="GN1692" s="5"/>
      <c r="GO1692" s="5"/>
      <c r="GP1692" s="5"/>
      <c r="GQ1692" s="5"/>
      <c r="GR1692" s="5"/>
      <c r="GS1692" s="5"/>
      <c r="GT1692" s="5"/>
      <c r="GU1692" s="5"/>
      <c r="GV1692" s="5"/>
      <c r="GW1692" s="5"/>
      <c r="GX1692" s="5"/>
      <c r="GY1692" s="5"/>
      <c r="GZ1692" s="5"/>
      <c r="HA1692" s="5"/>
      <c r="HB1692" s="5"/>
      <c r="HC1692" s="5"/>
      <c r="HD1692" s="5"/>
      <c r="HE1692" s="5"/>
      <c r="HF1692" s="5"/>
      <c r="HG1692" s="5"/>
      <c r="HH1692" s="5"/>
      <c r="HI1692" s="5"/>
      <c r="HJ1692" s="5"/>
      <c r="HK1692" s="5"/>
      <c r="HL1692" s="5"/>
      <c r="HM1692" s="5"/>
      <c r="HN1692" s="5"/>
      <c r="HO1692" s="5"/>
      <c r="HP1692" s="5"/>
      <c r="HQ1692" s="5"/>
      <c r="HR1692" s="5"/>
      <c r="HS1692" s="5"/>
      <c r="HT1692" s="5"/>
      <c r="HU1692" s="5"/>
      <c r="HV1692" s="5"/>
      <c r="HW1692" s="5"/>
      <c r="HX1692" s="5"/>
      <c r="HY1692" s="5"/>
      <c r="HZ1692" s="5"/>
      <c r="IA1692" s="5"/>
      <c r="IB1692" s="5"/>
      <c r="IC1692" s="5"/>
      <c r="ID1692" s="5"/>
      <c r="IE1692" s="5"/>
      <c r="IF1692" s="5"/>
      <c r="IG1692" s="5"/>
      <c r="IH1692" s="5"/>
      <c r="II1692" s="5"/>
      <c r="IJ1692" s="5"/>
      <c r="IK1692" s="5"/>
      <c r="IL1692" s="5"/>
      <c r="IM1692" s="5"/>
      <c r="IN1692" s="5"/>
      <c r="IO1692" s="5"/>
      <c r="IP1692" s="5"/>
      <c r="IQ1692" s="5"/>
      <c r="IR1692" s="5"/>
      <c r="IS1692" s="5"/>
      <c r="IT1692" s="5"/>
      <c r="IU1692" s="5"/>
      <c r="IV1692" s="5"/>
    </row>
    <row r="1693" spans="1:256" s="18" customFormat="1" x14ac:dyDescent="0.3">
      <c r="A1693" s="860"/>
      <c r="B1693" s="161" t="s">
        <v>43</v>
      </c>
      <c r="C1693" s="831"/>
      <c r="D1693" s="52"/>
      <c r="E1693" s="861"/>
      <c r="F1693" s="321">
        <f>SUM(F1657:F1689)</f>
        <v>0</v>
      </c>
      <c r="G1693" s="5"/>
      <c r="H1693" s="5"/>
      <c r="I1693" s="5"/>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c r="AP1693" s="5"/>
      <c r="AQ1693" s="5"/>
      <c r="AR1693" s="5"/>
      <c r="AS1693" s="5"/>
      <c r="AT1693" s="5"/>
      <c r="AU1693" s="5"/>
      <c r="AV1693" s="5"/>
      <c r="AW1693" s="5"/>
      <c r="AX1693" s="5"/>
      <c r="AY1693" s="5"/>
      <c r="AZ1693" s="5"/>
      <c r="BA1693" s="5"/>
      <c r="BB1693" s="5"/>
      <c r="BC1693" s="5"/>
      <c r="BD1693" s="5"/>
      <c r="BE1693" s="5"/>
      <c r="BF1693" s="5"/>
      <c r="BG1693" s="5"/>
      <c r="BH1693" s="5"/>
      <c r="BI1693" s="5"/>
      <c r="BJ1693" s="5"/>
      <c r="BK1693" s="5"/>
      <c r="BL1693" s="5"/>
      <c r="BM1693" s="5"/>
      <c r="BN1693" s="5"/>
      <c r="BO1693" s="5"/>
      <c r="BP1693" s="5"/>
      <c r="BQ1693" s="5"/>
      <c r="BR1693" s="5"/>
      <c r="BS1693" s="5"/>
      <c r="BT1693" s="5"/>
      <c r="BU1693" s="5"/>
      <c r="BV1693" s="5"/>
      <c r="BW1693" s="5"/>
      <c r="BX1693" s="5"/>
      <c r="BY1693" s="5"/>
      <c r="BZ1693" s="5"/>
      <c r="CA1693" s="5"/>
      <c r="CB1693" s="5"/>
      <c r="CC1693" s="5"/>
      <c r="CD1693" s="5"/>
      <c r="CE1693" s="5"/>
      <c r="CF1693" s="5"/>
      <c r="CG1693" s="5"/>
      <c r="CH1693" s="5"/>
      <c r="CI1693" s="5"/>
      <c r="CJ1693" s="5"/>
      <c r="CK1693" s="5"/>
      <c r="CL1693" s="5"/>
      <c r="CM1693" s="5"/>
      <c r="CN1693" s="5"/>
      <c r="CO1693" s="5"/>
      <c r="CP1693" s="5"/>
      <c r="CQ1693" s="5"/>
      <c r="CR1693" s="5"/>
      <c r="CS1693" s="5"/>
      <c r="CT1693" s="5"/>
      <c r="CU1693" s="5"/>
      <c r="CV1693" s="5"/>
      <c r="CW1693" s="5"/>
      <c r="CX1693" s="5"/>
      <c r="CY1693" s="5"/>
      <c r="CZ1693" s="5"/>
      <c r="DA1693" s="5"/>
      <c r="DB1693" s="5"/>
      <c r="DC1693" s="5"/>
      <c r="DD1693" s="5"/>
      <c r="DE1693" s="5"/>
      <c r="DF1693" s="5"/>
      <c r="DG1693" s="5"/>
      <c r="DH1693" s="5"/>
      <c r="DI1693" s="5"/>
      <c r="DJ1693" s="5"/>
      <c r="DK1693" s="5"/>
      <c r="DL1693" s="5"/>
      <c r="DM1693" s="5"/>
      <c r="DN1693" s="5"/>
      <c r="DO1693" s="5"/>
      <c r="DP1693" s="5"/>
      <c r="DQ1693" s="5"/>
      <c r="DR1693" s="5"/>
      <c r="DS1693" s="5"/>
      <c r="DT1693" s="5"/>
      <c r="DU1693" s="5"/>
      <c r="DV1693" s="5"/>
      <c r="DW1693" s="5"/>
      <c r="DX1693" s="5"/>
      <c r="DY1693" s="5"/>
      <c r="DZ1693" s="5"/>
      <c r="EA1693" s="5"/>
      <c r="EB1693" s="5"/>
      <c r="EC1693" s="5"/>
      <c r="ED1693" s="5"/>
      <c r="EE1693" s="5"/>
      <c r="EF1693" s="5"/>
      <c r="EG1693" s="5"/>
      <c r="EH1693" s="5"/>
      <c r="EI1693" s="5"/>
      <c r="EJ1693" s="5"/>
      <c r="EK1693" s="5"/>
      <c r="EL1693" s="5"/>
      <c r="EM1693" s="5"/>
      <c r="EN1693" s="5"/>
      <c r="EO1693" s="5"/>
      <c r="EP1693" s="5"/>
      <c r="EQ1693" s="5"/>
      <c r="ER1693" s="5"/>
      <c r="ES1693" s="5"/>
      <c r="ET1693" s="5"/>
      <c r="EU1693" s="5"/>
      <c r="EV1693" s="5"/>
      <c r="EW1693" s="5"/>
      <c r="EX1693" s="5"/>
      <c r="EY1693" s="5"/>
      <c r="EZ1693" s="5"/>
      <c r="FA1693" s="5"/>
      <c r="FB1693" s="5"/>
      <c r="FC1693" s="5"/>
      <c r="FD1693" s="5"/>
      <c r="FE1693" s="5"/>
      <c r="FF1693" s="5"/>
      <c r="FG1693" s="5"/>
      <c r="FH1693" s="5"/>
      <c r="FI1693" s="5"/>
      <c r="FJ1693" s="5"/>
      <c r="FK1693" s="5"/>
      <c r="FL1693" s="5"/>
      <c r="FM1693" s="5"/>
      <c r="FN1693" s="5"/>
      <c r="FO1693" s="5"/>
      <c r="FP1693" s="5"/>
      <c r="FQ1693" s="5"/>
      <c r="FR1693" s="5"/>
      <c r="FS1693" s="5"/>
      <c r="FT1693" s="5"/>
      <c r="FU1693" s="5"/>
      <c r="FV1693" s="5"/>
      <c r="FW1693" s="5"/>
      <c r="FX1693" s="5"/>
      <c r="FY1693" s="5"/>
      <c r="FZ1693" s="5"/>
      <c r="GA1693" s="5"/>
      <c r="GB1693" s="5"/>
      <c r="GC1693" s="5"/>
      <c r="GD1693" s="5"/>
      <c r="GE1693" s="5"/>
      <c r="GF1693" s="5"/>
      <c r="GG1693" s="5"/>
      <c r="GH1693" s="5"/>
      <c r="GI1693" s="5"/>
      <c r="GJ1693" s="5"/>
      <c r="GK1693" s="5"/>
      <c r="GL1693" s="5"/>
      <c r="GM1693" s="5"/>
      <c r="GN1693" s="5"/>
      <c r="GO1693" s="5"/>
      <c r="GP1693" s="5"/>
      <c r="GQ1693" s="5"/>
      <c r="GR1693" s="5"/>
      <c r="GS1693" s="5"/>
      <c r="GT1693" s="5"/>
      <c r="GU1693" s="5"/>
      <c r="GV1693" s="5"/>
      <c r="GW1693" s="5"/>
      <c r="GX1693" s="5"/>
      <c r="GY1693" s="5"/>
      <c r="GZ1693" s="5"/>
      <c r="HA1693" s="5"/>
      <c r="HB1693" s="5"/>
      <c r="HC1693" s="5"/>
      <c r="HD1693" s="5"/>
      <c r="HE1693" s="5"/>
      <c r="HF1693" s="5"/>
      <c r="HG1693" s="5"/>
      <c r="HH1693" s="5"/>
      <c r="HI1693" s="5"/>
      <c r="HJ1693" s="5"/>
      <c r="HK1693" s="5"/>
      <c r="HL1693" s="5"/>
      <c r="HM1693" s="5"/>
      <c r="HN1693" s="5"/>
      <c r="HO1693" s="5"/>
      <c r="HP1693" s="5"/>
      <c r="HQ1693" s="5"/>
      <c r="HR1693" s="5"/>
      <c r="HS1693" s="5"/>
      <c r="HT1693" s="5"/>
      <c r="HU1693" s="5"/>
      <c r="HV1693" s="5"/>
      <c r="HW1693" s="5"/>
      <c r="HX1693" s="5"/>
      <c r="HY1693" s="5"/>
      <c r="HZ1693" s="5"/>
      <c r="IA1693" s="5"/>
      <c r="IB1693" s="5"/>
      <c r="IC1693" s="5"/>
      <c r="ID1693" s="5"/>
      <c r="IE1693" s="5"/>
      <c r="IF1693" s="5"/>
      <c r="IG1693" s="5"/>
      <c r="IH1693" s="5"/>
      <c r="II1693" s="5"/>
      <c r="IJ1693" s="5"/>
      <c r="IK1693" s="5"/>
      <c r="IL1693" s="5"/>
      <c r="IM1693" s="5"/>
      <c r="IN1693" s="5"/>
      <c r="IO1693" s="5"/>
      <c r="IP1693" s="5"/>
      <c r="IQ1693" s="5"/>
      <c r="IR1693" s="5"/>
      <c r="IS1693" s="5"/>
      <c r="IT1693" s="5"/>
      <c r="IU1693" s="5"/>
      <c r="IV1693" s="5"/>
    </row>
    <row r="1694" spans="1:256" s="221" customFormat="1" x14ac:dyDescent="0.3">
      <c r="A1694" s="862"/>
      <c r="B1694" s="863" t="s">
        <v>0</v>
      </c>
      <c r="C1694" s="836"/>
      <c r="D1694" s="864"/>
      <c r="E1694" s="865"/>
      <c r="F1694" s="866"/>
      <c r="G1694" s="212"/>
      <c r="H1694" s="212"/>
      <c r="I1694" s="212"/>
      <c r="J1694" s="212"/>
      <c r="K1694" s="212"/>
      <c r="L1694" s="212"/>
      <c r="M1694" s="212"/>
      <c r="N1694" s="212"/>
      <c r="O1694" s="212"/>
      <c r="P1694" s="212"/>
      <c r="Q1694" s="212"/>
      <c r="R1694" s="212"/>
      <c r="S1694" s="212"/>
      <c r="T1694" s="212"/>
      <c r="U1694" s="212"/>
      <c r="V1694" s="212"/>
      <c r="W1694" s="212"/>
      <c r="X1694" s="212"/>
      <c r="Y1694" s="212"/>
      <c r="Z1694" s="212"/>
      <c r="AA1694" s="212"/>
      <c r="AB1694" s="212"/>
      <c r="AC1694" s="212"/>
      <c r="AD1694" s="212"/>
      <c r="AE1694" s="212"/>
      <c r="AF1694" s="212"/>
      <c r="AG1694" s="212"/>
      <c r="AH1694" s="212"/>
      <c r="AI1694" s="212"/>
      <c r="AJ1694" s="212"/>
      <c r="AK1694" s="212"/>
      <c r="AL1694" s="212"/>
      <c r="AM1694" s="212"/>
      <c r="AN1694" s="212"/>
      <c r="AO1694" s="212"/>
      <c r="AP1694" s="212"/>
      <c r="AQ1694" s="212"/>
      <c r="AR1694" s="212"/>
      <c r="AS1694" s="212"/>
      <c r="AT1694" s="212"/>
      <c r="AU1694" s="212"/>
      <c r="AV1694" s="212"/>
      <c r="AW1694" s="212"/>
      <c r="AX1694" s="212"/>
      <c r="AY1694" s="212"/>
      <c r="AZ1694" s="212"/>
      <c r="BA1694" s="212"/>
      <c r="BB1694" s="212"/>
      <c r="BC1694" s="212"/>
      <c r="BD1694" s="212"/>
      <c r="BE1694" s="212"/>
      <c r="BF1694" s="212"/>
      <c r="BG1694" s="212"/>
      <c r="BH1694" s="212"/>
      <c r="BI1694" s="212"/>
      <c r="BJ1694" s="212"/>
      <c r="BK1694" s="212"/>
      <c r="BL1694" s="212"/>
      <c r="BM1694" s="212"/>
      <c r="BN1694" s="212"/>
      <c r="BO1694" s="212"/>
      <c r="BP1694" s="212"/>
      <c r="BQ1694" s="212"/>
      <c r="BR1694" s="212"/>
      <c r="BS1694" s="212"/>
      <c r="BT1694" s="212"/>
      <c r="BU1694" s="212"/>
      <c r="BV1694" s="212"/>
      <c r="BW1694" s="212"/>
      <c r="BX1694" s="212"/>
      <c r="BY1694" s="212"/>
      <c r="BZ1694" s="212"/>
      <c r="CA1694" s="212"/>
      <c r="CB1694" s="212"/>
      <c r="CC1694" s="212"/>
      <c r="CD1694" s="212"/>
      <c r="CE1694" s="212"/>
      <c r="CF1694" s="212"/>
      <c r="CG1694" s="212"/>
      <c r="CH1694" s="212"/>
      <c r="CI1694" s="212"/>
      <c r="CJ1694" s="212"/>
      <c r="CK1694" s="212"/>
      <c r="CL1694" s="212"/>
      <c r="CM1694" s="212"/>
      <c r="CN1694" s="212"/>
      <c r="CO1694" s="212"/>
      <c r="CP1694" s="212"/>
      <c r="CQ1694" s="212"/>
      <c r="CR1694" s="212"/>
      <c r="CS1694" s="212"/>
      <c r="CT1694" s="212"/>
      <c r="CU1694" s="212"/>
      <c r="CV1694" s="212"/>
      <c r="CW1694" s="212"/>
      <c r="CX1694" s="212"/>
      <c r="CY1694" s="212"/>
      <c r="CZ1694" s="212"/>
      <c r="DA1694" s="212"/>
      <c r="DB1694" s="212"/>
      <c r="DC1694" s="212"/>
      <c r="DD1694" s="212"/>
      <c r="DE1694" s="212"/>
      <c r="DF1694" s="212"/>
      <c r="DG1694" s="212"/>
      <c r="DH1694" s="212"/>
      <c r="DI1694" s="212"/>
      <c r="DJ1694" s="212"/>
      <c r="DK1694" s="212"/>
      <c r="DL1694" s="212"/>
      <c r="DM1694" s="212"/>
      <c r="DN1694" s="212"/>
      <c r="DO1694" s="212"/>
      <c r="DP1694" s="212"/>
      <c r="DQ1694" s="212"/>
      <c r="DR1694" s="212"/>
      <c r="DS1694" s="212"/>
      <c r="DT1694" s="212"/>
      <c r="DU1694" s="212"/>
      <c r="DV1694" s="212"/>
      <c r="DW1694" s="212"/>
      <c r="DX1694" s="212"/>
      <c r="DY1694" s="212"/>
      <c r="DZ1694" s="212"/>
      <c r="EA1694" s="212"/>
      <c r="EB1694" s="212"/>
      <c r="EC1694" s="212"/>
      <c r="ED1694" s="212"/>
      <c r="EE1694" s="212"/>
      <c r="EF1694" s="212"/>
      <c r="EG1694" s="212"/>
      <c r="EH1694" s="212"/>
      <c r="EI1694" s="212"/>
      <c r="EJ1694" s="212"/>
      <c r="EK1694" s="212"/>
      <c r="EL1694" s="212"/>
      <c r="EM1694" s="212"/>
      <c r="EN1694" s="212"/>
      <c r="EO1694" s="212"/>
      <c r="EP1694" s="212"/>
      <c r="EQ1694" s="212"/>
      <c r="ER1694" s="212"/>
      <c r="ES1694" s="212"/>
      <c r="ET1694" s="212"/>
      <c r="EU1694" s="212"/>
      <c r="EV1694" s="212"/>
      <c r="EW1694" s="212"/>
      <c r="EX1694" s="212"/>
      <c r="EY1694" s="212"/>
      <c r="EZ1694" s="212"/>
      <c r="FA1694" s="212"/>
      <c r="FB1694" s="212"/>
      <c r="FC1694" s="212"/>
      <c r="FD1694" s="212"/>
      <c r="FE1694" s="212"/>
      <c r="FF1694" s="212"/>
      <c r="FG1694" s="212"/>
      <c r="FH1694" s="212"/>
      <c r="FI1694" s="212"/>
      <c r="FJ1694" s="212"/>
      <c r="FK1694" s="212"/>
      <c r="FL1694" s="212"/>
      <c r="FM1694" s="212"/>
      <c r="FN1694" s="212"/>
      <c r="FO1694" s="212"/>
      <c r="FP1694" s="212"/>
      <c r="FQ1694" s="212"/>
      <c r="FR1694" s="212"/>
      <c r="FS1694" s="212"/>
      <c r="FT1694" s="212"/>
      <c r="FU1694" s="212"/>
      <c r="FV1694" s="212"/>
      <c r="FW1694" s="212"/>
      <c r="FX1694" s="212"/>
      <c r="FY1694" s="212"/>
      <c r="FZ1694" s="212"/>
      <c r="GA1694" s="212"/>
      <c r="GB1694" s="212"/>
      <c r="GC1694" s="212"/>
      <c r="GD1694" s="212"/>
      <c r="GE1694" s="212"/>
      <c r="GF1694" s="212"/>
      <c r="GG1694" s="212"/>
      <c r="GH1694" s="212"/>
      <c r="GI1694" s="212"/>
      <c r="GJ1694" s="212"/>
      <c r="GK1694" s="212"/>
      <c r="GL1694" s="212"/>
      <c r="GM1694" s="212"/>
      <c r="GN1694" s="212"/>
      <c r="GO1694" s="212"/>
      <c r="GP1694" s="212"/>
      <c r="GQ1694" s="212"/>
      <c r="GR1694" s="212"/>
      <c r="GS1694" s="212"/>
      <c r="GT1694" s="212"/>
      <c r="GU1694" s="212"/>
      <c r="GV1694" s="212"/>
      <c r="GW1694" s="212"/>
      <c r="GX1694" s="212"/>
      <c r="GY1694" s="212"/>
      <c r="GZ1694" s="212"/>
      <c r="HA1694" s="212"/>
      <c r="HB1694" s="212"/>
      <c r="HC1694" s="212"/>
      <c r="HD1694" s="212"/>
      <c r="HE1694" s="212"/>
      <c r="HF1694" s="212"/>
      <c r="HG1694" s="212"/>
      <c r="HH1694" s="212"/>
      <c r="HI1694" s="212"/>
      <c r="HJ1694" s="212"/>
      <c r="HK1694" s="212"/>
      <c r="HL1694" s="212"/>
      <c r="HM1694" s="212"/>
      <c r="HN1694" s="212"/>
      <c r="HO1694" s="212"/>
      <c r="HP1694" s="212"/>
      <c r="HQ1694" s="212"/>
      <c r="HR1694" s="212"/>
      <c r="HS1694" s="212"/>
      <c r="HT1694" s="212"/>
      <c r="HU1694" s="212"/>
      <c r="HV1694" s="212"/>
      <c r="HW1694" s="212"/>
      <c r="HX1694" s="212"/>
      <c r="HY1694" s="212"/>
      <c r="HZ1694" s="212"/>
      <c r="IA1694" s="212"/>
      <c r="IB1694" s="212"/>
      <c r="IC1694" s="212"/>
      <c r="ID1694" s="212"/>
      <c r="IE1694" s="212"/>
      <c r="IF1694" s="212"/>
      <c r="IG1694" s="212"/>
      <c r="IH1694" s="212"/>
      <c r="II1694" s="212"/>
    </row>
    <row r="1695" spans="1:256" s="221" customFormat="1" x14ac:dyDescent="0.3">
      <c r="A1695" s="825"/>
      <c r="B1695" s="826"/>
      <c r="C1695" s="827"/>
      <c r="D1695" s="828"/>
      <c r="E1695" s="829"/>
      <c r="F1695" s="829"/>
      <c r="G1695" s="212"/>
      <c r="H1695" s="212"/>
      <c r="I1695" s="212"/>
      <c r="J1695" s="212"/>
      <c r="K1695" s="212"/>
      <c r="L1695" s="212"/>
      <c r="M1695" s="212"/>
      <c r="N1695" s="212"/>
      <c r="O1695" s="212"/>
      <c r="P1695" s="212"/>
      <c r="Q1695" s="212"/>
      <c r="R1695" s="212"/>
      <c r="S1695" s="212"/>
      <c r="T1695" s="212"/>
      <c r="U1695" s="212"/>
      <c r="V1695" s="212"/>
      <c r="W1695" s="212"/>
      <c r="X1695" s="212"/>
      <c r="Y1695" s="212"/>
      <c r="Z1695" s="212"/>
      <c r="AA1695" s="212"/>
      <c r="AB1695" s="212"/>
      <c r="AC1695" s="212"/>
      <c r="AD1695" s="212"/>
      <c r="AE1695" s="212"/>
      <c r="AF1695" s="212"/>
      <c r="AG1695" s="212"/>
      <c r="AH1695" s="212"/>
      <c r="AI1695" s="212"/>
      <c r="AJ1695" s="212"/>
      <c r="AK1695" s="212"/>
      <c r="AL1695" s="212"/>
      <c r="AM1695" s="212"/>
      <c r="AN1695" s="212"/>
      <c r="AO1695" s="212"/>
      <c r="AP1695" s="212"/>
      <c r="AQ1695" s="212"/>
      <c r="AR1695" s="212"/>
      <c r="AS1695" s="212"/>
      <c r="AT1695" s="212"/>
      <c r="AU1695" s="212"/>
      <c r="AV1695" s="212"/>
      <c r="AW1695" s="212"/>
      <c r="AX1695" s="212"/>
      <c r="AY1695" s="212"/>
      <c r="AZ1695" s="212"/>
      <c r="BA1695" s="212"/>
      <c r="BB1695" s="212"/>
      <c r="BC1695" s="212"/>
      <c r="BD1695" s="212"/>
      <c r="BE1695" s="212"/>
      <c r="BF1695" s="212"/>
      <c r="BG1695" s="212"/>
      <c r="BH1695" s="212"/>
      <c r="BI1695" s="212"/>
      <c r="BJ1695" s="212"/>
      <c r="BK1695" s="212"/>
      <c r="BL1695" s="212"/>
      <c r="BM1695" s="212"/>
      <c r="BN1695" s="212"/>
      <c r="BO1695" s="212"/>
      <c r="BP1695" s="212"/>
      <c r="BQ1695" s="212"/>
      <c r="BR1695" s="212"/>
      <c r="BS1695" s="212"/>
      <c r="BT1695" s="212"/>
      <c r="BU1695" s="212"/>
      <c r="BV1695" s="212"/>
      <c r="BW1695" s="212"/>
      <c r="BX1695" s="212"/>
      <c r="BY1695" s="212"/>
      <c r="BZ1695" s="212"/>
      <c r="CA1695" s="212"/>
      <c r="CB1695" s="212"/>
      <c r="CC1695" s="212"/>
      <c r="CD1695" s="212"/>
      <c r="CE1695" s="212"/>
      <c r="CF1695" s="212"/>
      <c r="CG1695" s="212"/>
      <c r="CH1695" s="212"/>
      <c r="CI1695" s="212"/>
      <c r="CJ1695" s="212"/>
      <c r="CK1695" s="212"/>
      <c r="CL1695" s="212"/>
      <c r="CM1695" s="212"/>
      <c r="CN1695" s="212"/>
      <c r="CO1695" s="212"/>
      <c r="CP1695" s="212"/>
      <c r="CQ1695" s="212"/>
      <c r="CR1695" s="212"/>
      <c r="CS1695" s="212"/>
      <c r="CT1695" s="212"/>
      <c r="CU1695" s="212"/>
      <c r="CV1695" s="212"/>
      <c r="CW1695" s="212"/>
      <c r="CX1695" s="212"/>
      <c r="CY1695" s="212"/>
      <c r="CZ1695" s="212"/>
      <c r="DA1695" s="212"/>
      <c r="DB1695" s="212"/>
      <c r="DC1695" s="212"/>
      <c r="DD1695" s="212"/>
      <c r="DE1695" s="212"/>
      <c r="DF1695" s="212"/>
      <c r="DG1695" s="212"/>
      <c r="DH1695" s="212"/>
      <c r="DI1695" s="212"/>
      <c r="DJ1695" s="212"/>
      <c r="DK1695" s="212"/>
      <c r="DL1695" s="212"/>
      <c r="DM1695" s="212"/>
      <c r="DN1695" s="212"/>
      <c r="DO1695" s="212"/>
      <c r="DP1695" s="212"/>
      <c r="DQ1695" s="212"/>
      <c r="DR1695" s="212"/>
      <c r="DS1695" s="212"/>
      <c r="DT1695" s="212"/>
      <c r="DU1695" s="212"/>
      <c r="DV1695" s="212"/>
      <c r="DW1695" s="212"/>
      <c r="DX1695" s="212"/>
      <c r="DY1695" s="212"/>
      <c r="DZ1695" s="212"/>
      <c r="EA1695" s="212"/>
      <c r="EB1695" s="212"/>
      <c r="EC1695" s="212"/>
      <c r="ED1695" s="212"/>
      <c r="EE1695" s="212"/>
      <c r="EF1695" s="212"/>
      <c r="EG1695" s="212"/>
      <c r="EH1695" s="212"/>
      <c r="EI1695" s="212"/>
      <c r="EJ1695" s="212"/>
      <c r="EK1695" s="212"/>
      <c r="EL1695" s="212"/>
      <c r="EM1695" s="212"/>
      <c r="EN1695" s="212"/>
      <c r="EO1695" s="212"/>
      <c r="EP1695" s="212"/>
      <c r="EQ1695" s="212"/>
      <c r="ER1695" s="212"/>
      <c r="ES1695" s="212"/>
      <c r="ET1695" s="212"/>
      <c r="EU1695" s="212"/>
      <c r="EV1695" s="212"/>
      <c r="EW1695" s="212"/>
      <c r="EX1695" s="212"/>
      <c r="EY1695" s="212"/>
      <c r="EZ1695" s="212"/>
      <c r="FA1695" s="212"/>
      <c r="FB1695" s="212"/>
      <c r="FC1695" s="212"/>
      <c r="FD1695" s="212"/>
      <c r="FE1695" s="212"/>
      <c r="FF1695" s="212"/>
      <c r="FG1695" s="212"/>
      <c r="FH1695" s="212"/>
      <c r="FI1695" s="212"/>
      <c r="FJ1695" s="212"/>
      <c r="FK1695" s="212"/>
      <c r="FL1695" s="212"/>
      <c r="FM1695" s="212"/>
      <c r="FN1695" s="212"/>
      <c r="FO1695" s="212"/>
      <c r="FP1695" s="212"/>
      <c r="FQ1695" s="212"/>
      <c r="FR1695" s="212"/>
      <c r="FS1695" s="212"/>
      <c r="FT1695" s="212"/>
      <c r="FU1695" s="212"/>
      <c r="FV1695" s="212"/>
      <c r="FW1695" s="212"/>
      <c r="FX1695" s="212"/>
      <c r="FY1695" s="212"/>
      <c r="FZ1695" s="212"/>
      <c r="GA1695" s="212"/>
      <c r="GB1695" s="212"/>
      <c r="GC1695" s="212"/>
      <c r="GD1695" s="212"/>
      <c r="GE1695" s="212"/>
      <c r="GF1695" s="212"/>
      <c r="GG1695" s="212"/>
      <c r="GH1695" s="212"/>
      <c r="GI1695" s="212"/>
      <c r="GJ1695" s="212"/>
      <c r="GK1695" s="212"/>
      <c r="GL1695" s="212"/>
      <c r="GM1695" s="212"/>
      <c r="GN1695" s="212"/>
      <c r="GO1695" s="212"/>
      <c r="GP1695" s="212"/>
      <c r="GQ1695" s="212"/>
      <c r="GR1695" s="212"/>
      <c r="GS1695" s="212"/>
      <c r="GT1695" s="212"/>
      <c r="GU1695" s="212"/>
      <c r="GV1695" s="212"/>
      <c r="GW1695" s="212"/>
      <c r="GX1695" s="212"/>
      <c r="GY1695" s="212"/>
      <c r="GZ1695" s="212"/>
      <c r="HA1695" s="212"/>
      <c r="HB1695" s="212"/>
      <c r="HC1695" s="212"/>
      <c r="HD1695" s="212"/>
      <c r="HE1695" s="212"/>
      <c r="HF1695" s="212"/>
      <c r="HG1695" s="212"/>
      <c r="HH1695" s="212"/>
      <c r="HI1695" s="212"/>
      <c r="HJ1695" s="212"/>
      <c r="HK1695" s="212"/>
      <c r="HL1695" s="212"/>
      <c r="HM1695" s="212"/>
      <c r="HN1695" s="212"/>
      <c r="HO1695" s="212"/>
      <c r="HP1695" s="212"/>
      <c r="HQ1695" s="212"/>
      <c r="HR1695" s="212"/>
      <c r="HS1695" s="212"/>
      <c r="HT1695" s="212"/>
      <c r="HU1695" s="212"/>
      <c r="HV1695" s="212"/>
      <c r="HW1695" s="212"/>
      <c r="HX1695" s="212"/>
      <c r="HY1695" s="212"/>
      <c r="HZ1695" s="212"/>
      <c r="IA1695" s="212"/>
      <c r="IB1695" s="212"/>
      <c r="IC1695" s="212"/>
      <c r="ID1695" s="212"/>
      <c r="IE1695" s="212"/>
      <c r="IF1695" s="212"/>
      <c r="IG1695" s="212"/>
      <c r="IH1695" s="212"/>
      <c r="II1695" s="212"/>
    </row>
    <row r="1696" spans="1:256" x14ac:dyDescent="0.3">
      <c r="A1696" s="195" t="s">
        <v>1</v>
      </c>
      <c r="B1696" s="830" t="s">
        <v>443</v>
      </c>
      <c r="C1696" s="831" t="s">
        <v>3</v>
      </c>
      <c r="D1696" s="832" t="s">
        <v>4</v>
      </c>
      <c r="E1696" s="833"/>
      <c r="F1696" s="833" t="s">
        <v>107</v>
      </c>
    </row>
    <row r="1697" spans="1:256" x14ac:dyDescent="0.3">
      <c r="A1697" s="834"/>
      <c r="B1697" s="835" t="s">
        <v>444</v>
      </c>
      <c r="C1697" s="836"/>
      <c r="D1697" s="837"/>
      <c r="E1697" s="838"/>
      <c r="F1697" s="838"/>
    </row>
    <row r="1698" spans="1:256" s="18" customFormat="1" x14ac:dyDescent="0.3">
      <c r="A1698" s="195"/>
      <c r="B1698" s="830"/>
      <c r="C1698" s="831"/>
      <c r="D1698" s="832"/>
      <c r="E1698" s="839"/>
      <c r="F1698" s="839"/>
      <c r="G1698" s="5"/>
      <c r="H1698" s="5"/>
      <c r="I1698" s="5"/>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c r="AP1698" s="5"/>
      <c r="AQ1698" s="5"/>
      <c r="AR1698" s="5"/>
      <c r="AS1698" s="5"/>
      <c r="AT1698" s="5"/>
      <c r="AU1698" s="5"/>
      <c r="AV1698" s="5"/>
      <c r="AW1698" s="5"/>
      <c r="AX1698" s="5"/>
      <c r="AY1698" s="5"/>
      <c r="AZ1698" s="5"/>
      <c r="BA1698" s="5"/>
      <c r="BB1698" s="5"/>
      <c r="BC1698" s="5"/>
      <c r="BD1698" s="5"/>
      <c r="BE1698" s="5"/>
      <c r="BF1698" s="5"/>
      <c r="BG1698" s="5"/>
      <c r="BH1698" s="5"/>
      <c r="BI1698" s="5"/>
      <c r="BJ1698" s="5"/>
      <c r="BK1698" s="5"/>
      <c r="BL1698" s="5"/>
      <c r="BM1698" s="5"/>
      <c r="BN1698" s="5"/>
      <c r="BO1698" s="5"/>
      <c r="BP1698" s="5"/>
      <c r="BQ1698" s="5"/>
      <c r="BR1698" s="5"/>
      <c r="BS1698" s="5"/>
      <c r="BT1698" s="5"/>
      <c r="BU1698" s="5"/>
      <c r="BV1698" s="5"/>
      <c r="BW1698" s="5"/>
      <c r="BX1698" s="5"/>
      <c r="BY1698" s="5"/>
      <c r="BZ1698" s="5"/>
      <c r="CA1698" s="5"/>
      <c r="CB1698" s="5"/>
      <c r="CC1698" s="5"/>
      <c r="CD1698" s="5"/>
      <c r="CE1698" s="5"/>
      <c r="CF1698" s="5"/>
      <c r="CG1698" s="5"/>
      <c r="CH1698" s="5"/>
      <c r="CI1698" s="5"/>
      <c r="CJ1698" s="5"/>
      <c r="CK1698" s="5"/>
      <c r="CL1698" s="5"/>
      <c r="CM1698" s="5"/>
      <c r="CN1698" s="5"/>
      <c r="CO1698" s="5"/>
      <c r="CP1698" s="5"/>
      <c r="CQ1698" s="5"/>
      <c r="CR1698" s="5"/>
      <c r="CS1698" s="5"/>
      <c r="CT1698" s="5"/>
      <c r="CU1698" s="5"/>
      <c r="CV1698" s="5"/>
      <c r="CW1698" s="5"/>
      <c r="CX1698" s="5"/>
      <c r="CY1698" s="5"/>
      <c r="CZ1698" s="5"/>
      <c r="DA1698" s="5"/>
      <c r="DB1698" s="5"/>
      <c r="DC1698" s="5"/>
      <c r="DD1698" s="5"/>
      <c r="DE1698" s="5"/>
      <c r="DF1698" s="5"/>
      <c r="DG1698" s="5"/>
      <c r="DH1698" s="5"/>
      <c r="DI1698" s="5"/>
      <c r="DJ1698" s="5"/>
      <c r="DK1698" s="5"/>
      <c r="DL1698" s="5"/>
      <c r="DM1698" s="5"/>
      <c r="DN1698" s="5"/>
      <c r="DO1698" s="5"/>
      <c r="DP1698" s="5"/>
      <c r="DQ1698" s="5"/>
      <c r="DR1698" s="5"/>
      <c r="DS1698" s="5"/>
      <c r="DT1698" s="5"/>
      <c r="DU1698" s="5"/>
      <c r="DV1698" s="5"/>
      <c r="DW1698" s="5"/>
      <c r="DX1698" s="5"/>
      <c r="DY1698" s="5"/>
      <c r="DZ1698" s="5"/>
      <c r="EA1698" s="5"/>
      <c r="EB1698" s="5"/>
      <c r="EC1698" s="5"/>
      <c r="ED1698" s="5"/>
      <c r="EE1698" s="5"/>
      <c r="EF1698" s="5"/>
      <c r="EG1698" s="5"/>
      <c r="EH1698" s="5"/>
      <c r="EI1698" s="5"/>
      <c r="EJ1698" s="5"/>
      <c r="EK1698" s="5"/>
      <c r="EL1698" s="5"/>
      <c r="EM1698" s="5"/>
      <c r="EN1698" s="5"/>
      <c r="EO1698" s="5"/>
      <c r="EP1698" s="5"/>
      <c r="EQ1698" s="5"/>
      <c r="ER1698" s="5"/>
      <c r="ES1698" s="5"/>
      <c r="ET1698" s="5"/>
      <c r="EU1698" s="5"/>
      <c r="EV1698" s="5"/>
      <c r="EW1698" s="5"/>
      <c r="EX1698" s="5"/>
      <c r="EY1698" s="5"/>
      <c r="EZ1698" s="5"/>
      <c r="FA1698" s="5"/>
      <c r="FB1698" s="5"/>
      <c r="FC1698" s="5"/>
      <c r="FD1698" s="5"/>
      <c r="FE1698" s="5"/>
      <c r="FF1698" s="5"/>
      <c r="FG1698" s="5"/>
      <c r="FH1698" s="5"/>
      <c r="FI1698" s="5"/>
      <c r="FJ1698" s="5"/>
      <c r="FK1698" s="5"/>
      <c r="FL1698" s="5"/>
      <c r="FM1698" s="5"/>
      <c r="FN1698" s="5"/>
      <c r="FO1698" s="5"/>
      <c r="FP1698" s="5"/>
      <c r="FQ1698" s="5"/>
      <c r="FR1698" s="5"/>
      <c r="FS1698" s="5"/>
      <c r="FT1698" s="5"/>
      <c r="FU1698" s="5"/>
      <c r="FV1698" s="5"/>
      <c r="FW1698" s="5"/>
      <c r="FX1698" s="5"/>
      <c r="FY1698" s="5"/>
      <c r="FZ1698" s="5"/>
      <c r="GA1698" s="5"/>
      <c r="GB1698" s="5"/>
      <c r="GC1698" s="5"/>
      <c r="GD1698" s="5"/>
      <c r="GE1698" s="5"/>
      <c r="GF1698" s="5"/>
      <c r="GG1698" s="5"/>
      <c r="GH1698" s="5"/>
      <c r="GI1698" s="5"/>
      <c r="GJ1698" s="5"/>
      <c r="GK1698" s="5"/>
      <c r="GL1698" s="5"/>
      <c r="GM1698" s="5"/>
      <c r="GN1698" s="5"/>
      <c r="GO1698" s="5"/>
      <c r="GP1698" s="5"/>
      <c r="GQ1698" s="5"/>
      <c r="GR1698" s="5"/>
      <c r="GS1698" s="5"/>
      <c r="GT1698" s="5"/>
      <c r="GU1698" s="5"/>
      <c r="GV1698" s="5"/>
      <c r="GW1698" s="5"/>
      <c r="GX1698" s="5"/>
      <c r="GY1698" s="5"/>
      <c r="GZ1698" s="5"/>
      <c r="HA1698" s="5"/>
      <c r="HB1698" s="5"/>
      <c r="HC1698" s="5"/>
      <c r="HD1698" s="5"/>
      <c r="HE1698" s="5"/>
      <c r="HF1698" s="5"/>
      <c r="HG1698" s="5"/>
      <c r="HH1698" s="5"/>
      <c r="HI1698" s="5"/>
      <c r="HJ1698" s="5"/>
      <c r="HK1698" s="5"/>
      <c r="HL1698" s="5"/>
      <c r="HM1698" s="5"/>
      <c r="HN1698" s="5"/>
      <c r="HO1698" s="5"/>
      <c r="HP1698" s="5"/>
      <c r="HQ1698" s="5"/>
      <c r="HR1698" s="5"/>
      <c r="HS1698" s="5"/>
      <c r="HT1698" s="5"/>
      <c r="HU1698" s="5"/>
      <c r="HV1698" s="5"/>
      <c r="HW1698" s="5"/>
      <c r="HX1698" s="5"/>
      <c r="HY1698" s="5"/>
      <c r="HZ1698" s="5"/>
      <c r="IA1698" s="5"/>
      <c r="IB1698" s="5"/>
      <c r="IC1698" s="5"/>
      <c r="ID1698" s="5"/>
      <c r="IE1698" s="5"/>
      <c r="IF1698" s="5"/>
      <c r="IG1698" s="5"/>
      <c r="IH1698" s="5"/>
      <c r="II1698" s="5"/>
      <c r="IJ1698" s="5"/>
      <c r="IK1698" s="5"/>
      <c r="IL1698" s="5"/>
      <c r="IM1698" s="5"/>
      <c r="IN1698" s="5"/>
      <c r="IO1698" s="5"/>
      <c r="IP1698" s="5"/>
      <c r="IQ1698" s="5"/>
      <c r="IR1698" s="5"/>
      <c r="IS1698" s="5"/>
      <c r="IT1698" s="5"/>
      <c r="IU1698" s="5"/>
      <c r="IV1698" s="5"/>
    </row>
    <row r="1699" spans="1:256" s="18" customFormat="1" x14ac:dyDescent="0.3">
      <c r="A1699" s="840"/>
      <c r="B1699" s="867" t="s">
        <v>502</v>
      </c>
      <c r="C1699" s="842"/>
      <c r="D1699" s="843"/>
      <c r="E1699" s="844"/>
      <c r="F1699" s="845"/>
      <c r="G1699" s="5"/>
      <c r="H1699" s="5"/>
      <c r="I1699" s="5"/>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c r="AP1699" s="5"/>
      <c r="AQ1699" s="5"/>
      <c r="AR1699" s="5"/>
      <c r="AS1699" s="5"/>
      <c r="AT1699" s="5"/>
      <c r="AU1699" s="5"/>
      <c r="AV1699" s="5"/>
      <c r="AW1699" s="5"/>
      <c r="AX1699" s="5"/>
      <c r="AY1699" s="5"/>
      <c r="AZ1699" s="5"/>
      <c r="BA1699" s="5"/>
      <c r="BB1699" s="5"/>
      <c r="BC1699" s="5"/>
      <c r="BD1699" s="5"/>
      <c r="BE1699" s="5"/>
      <c r="BF1699" s="5"/>
      <c r="BG1699" s="5"/>
      <c r="BH1699" s="5"/>
      <c r="BI1699" s="5"/>
      <c r="BJ1699" s="5"/>
      <c r="BK1699" s="5"/>
      <c r="BL1699" s="5"/>
      <c r="BM1699" s="5"/>
      <c r="BN1699" s="5"/>
      <c r="BO1699" s="5"/>
      <c r="BP1699" s="5"/>
      <c r="BQ1699" s="5"/>
      <c r="BR1699" s="5"/>
      <c r="BS1699" s="5"/>
      <c r="BT1699" s="5"/>
      <c r="BU1699" s="5"/>
      <c r="BV1699" s="5"/>
      <c r="BW1699" s="5"/>
      <c r="BX1699" s="5"/>
      <c r="BY1699" s="5"/>
      <c r="BZ1699" s="5"/>
      <c r="CA1699" s="5"/>
      <c r="CB1699" s="5"/>
      <c r="CC1699" s="5"/>
      <c r="CD1699" s="5"/>
      <c r="CE1699" s="5"/>
      <c r="CF1699" s="5"/>
      <c r="CG1699" s="5"/>
      <c r="CH1699" s="5"/>
      <c r="CI1699" s="5"/>
      <c r="CJ1699" s="5"/>
      <c r="CK1699" s="5"/>
      <c r="CL1699" s="5"/>
      <c r="CM1699" s="5"/>
      <c r="CN1699" s="5"/>
      <c r="CO1699" s="5"/>
      <c r="CP1699" s="5"/>
      <c r="CQ1699" s="5"/>
      <c r="CR1699" s="5"/>
      <c r="CS1699" s="5"/>
      <c r="CT1699" s="5"/>
      <c r="CU1699" s="5"/>
      <c r="CV1699" s="5"/>
      <c r="CW1699" s="5"/>
      <c r="CX1699" s="5"/>
      <c r="CY1699" s="5"/>
      <c r="CZ1699" s="5"/>
      <c r="DA1699" s="5"/>
      <c r="DB1699" s="5"/>
      <c r="DC1699" s="5"/>
      <c r="DD1699" s="5"/>
      <c r="DE1699" s="5"/>
      <c r="DF1699" s="5"/>
      <c r="DG1699" s="5"/>
      <c r="DH1699" s="5"/>
      <c r="DI1699" s="5"/>
      <c r="DJ1699" s="5"/>
      <c r="DK1699" s="5"/>
      <c r="DL1699" s="5"/>
      <c r="DM1699" s="5"/>
      <c r="DN1699" s="5"/>
      <c r="DO1699" s="5"/>
      <c r="DP1699" s="5"/>
      <c r="DQ1699" s="5"/>
      <c r="DR1699" s="5"/>
      <c r="DS1699" s="5"/>
      <c r="DT1699" s="5"/>
      <c r="DU1699" s="5"/>
      <c r="DV1699" s="5"/>
      <c r="DW1699" s="5"/>
      <c r="DX1699" s="5"/>
      <c r="DY1699" s="5"/>
      <c r="DZ1699" s="5"/>
      <c r="EA1699" s="5"/>
      <c r="EB1699" s="5"/>
      <c r="EC1699" s="5"/>
      <c r="ED1699" s="5"/>
      <c r="EE1699" s="5"/>
      <c r="EF1699" s="5"/>
      <c r="EG1699" s="5"/>
      <c r="EH1699" s="5"/>
      <c r="EI1699" s="5"/>
      <c r="EJ1699" s="5"/>
      <c r="EK1699" s="5"/>
      <c r="EL1699" s="5"/>
      <c r="EM1699" s="5"/>
      <c r="EN1699" s="5"/>
      <c r="EO1699" s="5"/>
      <c r="EP1699" s="5"/>
      <c r="EQ1699" s="5"/>
      <c r="ER1699" s="5"/>
      <c r="ES1699" s="5"/>
      <c r="ET1699" s="5"/>
      <c r="EU1699" s="5"/>
      <c r="EV1699" s="5"/>
      <c r="EW1699" s="5"/>
      <c r="EX1699" s="5"/>
      <c r="EY1699" s="5"/>
      <c r="EZ1699" s="5"/>
      <c r="FA1699" s="5"/>
      <c r="FB1699" s="5"/>
      <c r="FC1699" s="5"/>
      <c r="FD1699" s="5"/>
      <c r="FE1699" s="5"/>
      <c r="FF1699" s="5"/>
      <c r="FG1699" s="5"/>
      <c r="FH1699" s="5"/>
      <c r="FI1699" s="5"/>
      <c r="FJ1699" s="5"/>
      <c r="FK1699" s="5"/>
      <c r="FL1699" s="5"/>
      <c r="FM1699" s="5"/>
      <c r="FN1699" s="5"/>
      <c r="FO1699" s="5"/>
      <c r="FP1699" s="5"/>
      <c r="FQ1699" s="5"/>
      <c r="FR1699" s="5"/>
      <c r="FS1699" s="5"/>
      <c r="FT1699" s="5"/>
      <c r="FU1699" s="5"/>
      <c r="FV1699" s="5"/>
      <c r="FW1699" s="5"/>
      <c r="FX1699" s="5"/>
      <c r="FY1699" s="5"/>
      <c r="FZ1699" s="5"/>
      <c r="GA1699" s="5"/>
      <c r="GB1699" s="5"/>
      <c r="GC1699" s="5"/>
      <c r="GD1699" s="5"/>
      <c r="GE1699" s="5"/>
      <c r="GF1699" s="5"/>
      <c r="GG1699" s="5"/>
      <c r="GH1699" s="5"/>
      <c r="GI1699" s="5"/>
      <c r="GJ1699" s="5"/>
      <c r="GK1699" s="5"/>
      <c r="GL1699" s="5"/>
      <c r="GM1699" s="5"/>
      <c r="GN1699" s="5"/>
      <c r="GO1699" s="5"/>
      <c r="GP1699" s="5"/>
      <c r="GQ1699" s="5"/>
      <c r="GR1699" s="5"/>
      <c r="GS1699" s="5"/>
      <c r="GT1699" s="5"/>
      <c r="GU1699" s="5"/>
      <c r="GV1699" s="5"/>
      <c r="GW1699" s="5"/>
      <c r="GX1699" s="5"/>
      <c r="GY1699" s="5"/>
      <c r="GZ1699" s="5"/>
      <c r="HA1699" s="5"/>
      <c r="HB1699" s="5"/>
      <c r="HC1699" s="5"/>
      <c r="HD1699" s="5"/>
      <c r="HE1699" s="5"/>
      <c r="HF1699" s="5"/>
      <c r="HG1699" s="5"/>
      <c r="HH1699" s="5"/>
      <c r="HI1699" s="5"/>
      <c r="HJ1699" s="5"/>
      <c r="HK1699" s="5"/>
      <c r="HL1699" s="5"/>
      <c r="HM1699" s="5"/>
      <c r="HN1699" s="5"/>
      <c r="HO1699" s="5"/>
      <c r="HP1699" s="5"/>
      <c r="HQ1699" s="5"/>
      <c r="HR1699" s="5"/>
      <c r="HS1699" s="5"/>
      <c r="HT1699" s="5"/>
      <c r="HU1699" s="5"/>
      <c r="HV1699" s="5"/>
      <c r="HW1699" s="5"/>
      <c r="HX1699" s="5"/>
      <c r="HY1699" s="5"/>
      <c r="HZ1699" s="5"/>
      <c r="IA1699" s="5"/>
      <c r="IB1699" s="5"/>
      <c r="IC1699" s="5"/>
      <c r="ID1699" s="5"/>
      <c r="IE1699" s="5"/>
      <c r="IF1699" s="5"/>
      <c r="IG1699" s="5"/>
      <c r="IH1699" s="5"/>
      <c r="II1699" s="5"/>
      <c r="IJ1699" s="5"/>
      <c r="IK1699" s="5"/>
      <c r="IL1699" s="5"/>
      <c r="IM1699" s="5"/>
      <c r="IN1699" s="5"/>
      <c r="IO1699" s="5"/>
      <c r="IP1699" s="5"/>
      <c r="IQ1699" s="5"/>
      <c r="IR1699" s="5"/>
      <c r="IS1699" s="5"/>
      <c r="IT1699" s="5"/>
      <c r="IU1699" s="5"/>
      <c r="IV1699" s="5"/>
    </row>
    <row r="1700" spans="1:256" s="18" customFormat="1" x14ac:dyDescent="0.3">
      <c r="A1700" s="846"/>
      <c r="B1700" s="847"/>
      <c r="C1700" s="846"/>
      <c r="D1700" s="848"/>
      <c r="E1700" s="698"/>
      <c r="F1700" s="699"/>
      <c r="G1700" s="5"/>
      <c r="H1700" s="5"/>
      <c r="I1700" s="5"/>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c r="AP1700" s="5"/>
      <c r="AQ1700" s="5"/>
      <c r="AR1700" s="5"/>
      <c r="AS1700" s="5"/>
      <c r="AT1700" s="5"/>
      <c r="AU1700" s="5"/>
      <c r="AV1700" s="5"/>
      <c r="AW1700" s="5"/>
      <c r="AX1700" s="5"/>
      <c r="AY1700" s="5"/>
      <c r="AZ1700" s="5"/>
      <c r="BA1700" s="5"/>
      <c r="BB1700" s="5"/>
      <c r="BC1700" s="5"/>
      <c r="BD1700" s="5"/>
      <c r="BE1700" s="5"/>
      <c r="BF1700" s="5"/>
      <c r="BG1700" s="5"/>
      <c r="BH1700" s="5"/>
      <c r="BI1700" s="5"/>
      <c r="BJ1700" s="5"/>
      <c r="BK1700" s="5"/>
      <c r="BL1700" s="5"/>
      <c r="BM1700" s="5"/>
      <c r="BN1700" s="5"/>
      <c r="BO1700" s="5"/>
      <c r="BP1700" s="5"/>
      <c r="BQ1700" s="5"/>
      <c r="BR1700" s="5"/>
      <c r="BS1700" s="5"/>
      <c r="BT1700" s="5"/>
      <c r="BU1700" s="5"/>
      <c r="BV1700" s="5"/>
      <c r="BW1700" s="5"/>
      <c r="BX1700" s="5"/>
      <c r="BY1700" s="5"/>
      <c r="BZ1700" s="5"/>
      <c r="CA1700" s="5"/>
      <c r="CB1700" s="5"/>
      <c r="CC1700" s="5"/>
      <c r="CD1700" s="5"/>
      <c r="CE1700" s="5"/>
      <c r="CF1700" s="5"/>
      <c r="CG1700" s="5"/>
      <c r="CH1700" s="5"/>
      <c r="CI1700" s="5"/>
      <c r="CJ1700" s="5"/>
      <c r="CK1700" s="5"/>
      <c r="CL1700" s="5"/>
      <c r="CM1700" s="5"/>
      <c r="CN1700" s="5"/>
      <c r="CO1700" s="5"/>
      <c r="CP1700" s="5"/>
      <c r="CQ1700" s="5"/>
      <c r="CR1700" s="5"/>
      <c r="CS1700" s="5"/>
      <c r="CT1700" s="5"/>
      <c r="CU1700" s="5"/>
      <c r="CV1700" s="5"/>
      <c r="CW1700" s="5"/>
      <c r="CX1700" s="5"/>
      <c r="CY1700" s="5"/>
      <c r="CZ1700" s="5"/>
      <c r="DA1700" s="5"/>
      <c r="DB1700" s="5"/>
      <c r="DC1700" s="5"/>
      <c r="DD1700" s="5"/>
      <c r="DE1700" s="5"/>
      <c r="DF1700" s="5"/>
      <c r="DG1700" s="5"/>
      <c r="DH1700" s="5"/>
      <c r="DI1700" s="5"/>
      <c r="DJ1700" s="5"/>
      <c r="DK1700" s="5"/>
      <c r="DL1700" s="5"/>
      <c r="DM1700" s="5"/>
      <c r="DN1700" s="5"/>
      <c r="DO1700" s="5"/>
      <c r="DP1700" s="5"/>
      <c r="DQ1700" s="5"/>
      <c r="DR1700" s="5"/>
      <c r="DS1700" s="5"/>
      <c r="DT1700" s="5"/>
      <c r="DU1700" s="5"/>
      <c r="DV1700" s="5"/>
      <c r="DW1700" s="5"/>
      <c r="DX1700" s="5"/>
      <c r="DY1700" s="5"/>
      <c r="DZ1700" s="5"/>
      <c r="EA1700" s="5"/>
      <c r="EB1700" s="5"/>
      <c r="EC1700" s="5"/>
      <c r="ED1700" s="5"/>
      <c r="EE1700" s="5"/>
      <c r="EF1700" s="5"/>
      <c r="EG1700" s="5"/>
      <c r="EH1700" s="5"/>
      <c r="EI1700" s="5"/>
      <c r="EJ1700" s="5"/>
      <c r="EK1700" s="5"/>
      <c r="EL1700" s="5"/>
      <c r="EM1700" s="5"/>
      <c r="EN1700" s="5"/>
      <c r="EO1700" s="5"/>
      <c r="EP1700" s="5"/>
      <c r="EQ1700" s="5"/>
      <c r="ER1700" s="5"/>
      <c r="ES1700" s="5"/>
      <c r="ET1700" s="5"/>
      <c r="EU1700" s="5"/>
      <c r="EV1700" s="5"/>
      <c r="EW1700" s="5"/>
      <c r="EX1700" s="5"/>
      <c r="EY1700" s="5"/>
      <c r="EZ1700" s="5"/>
      <c r="FA1700" s="5"/>
      <c r="FB1700" s="5"/>
      <c r="FC1700" s="5"/>
      <c r="FD1700" s="5"/>
      <c r="FE1700" s="5"/>
      <c r="FF1700" s="5"/>
      <c r="FG1700" s="5"/>
      <c r="FH1700" s="5"/>
      <c r="FI1700" s="5"/>
      <c r="FJ1700" s="5"/>
      <c r="FK1700" s="5"/>
      <c r="FL1700" s="5"/>
      <c r="FM1700" s="5"/>
      <c r="FN1700" s="5"/>
      <c r="FO1700" s="5"/>
      <c r="FP1700" s="5"/>
      <c r="FQ1700" s="5"/>
      <c r="FR1700" s="5"/>
      <c r="FS1700" s="5"/>
      <c r="FT1700" s="5"/>
      <c r="FU1700" s="5"/>
      <c r="FV1700" s="5"/>
      <c r="FW1700" s="5"/>
      <c r="FX1700" s="5"/>
      <c r="FY1700" s="5"/>
      <c r="FZ1700" s="5"/>
      <c r="GA1700" s="5"/>
      <c r="GB1700" s="5"/>
      <c r="GC1700" s="5"/>
      <c r="GD1700" s="5"/>
      <c r="GE1700" s="5"/>
      <c r="GF1700" s="5"/>
      <c r="GG1700" s="5"/>
      <c r="GH1700" s="5"/>
      <c r="GI1700" s="5"/>
      <c r="GJ1700" s="5"/>
      <c r="GK1700" s="5"/>
      <c r="GL1700" s="5"/>
      <c r="GM1700" s="5"/>
      <c r="GN1700" s="5"/>
      <c r="GO1700" s="5"/>
      <c r="GP1700" s="5"/>
      <c r="GQ1700" s="5"/>
      <c r="GR1700" s="5"/>
      <c r="GS1700" s="5"/>
      <c r="GT1700" s="5"/>
      <c r="GU1700" s="5"/>
      <c r="GV1700" s="5"/>
      <c r="GW1700" s="5"/>
      <c r="GX1700" s="5"/>
      <c r="GY1700" s="5"/>
      <c r="GZ1700" s="5"/>
      <c r="HA1700" s="5"/>
      <c r="HB1700" s="5"/>
      <c r="HC1700" s="5"/>
      <c r="HD1700" s="5"/>
      <c r="HE1700" s="5"/>
      <c r="HF1700" s="5"/>
      <c r="HG1700" s="5"/>
      <c r="HH1700" s="5"/>
      <c r="HI1700" s="5"/>
      <c r="HJ1700" s="5"/>
      <c r="HK1700" s="5"/>
      <c r="HL1700" s="5"/>
      <c r="HM1700" s="5"/>
      <c r="HN1700" s="5"/>
      <c r="HO1700" s="5"/>
      <c r="HP1700" s="5"/>
      <c r="HQ1700" s="5"/>
      <c r="HR1700" s="5"/>
      <c r="HS1700" s="5"/>
      <c r="HT1700" s="5"/>
      <c r="HU1700" s="5"/>
      <c r="HV1700" s="5"/>
      <c r="HW1700" s="5"/>
      <c r="HX1700" s="5"/>
      <c r="HY1700" s="5"/>
      <c r="HZ1700" s="5"/>
      <c r="IA1700" s="5"/>
      <c r="IB1700" s="5"/>
      <c r="IC1700" s="5"/>
      <c r="ID1700" s="5"/>
      <c r="IE1700" s="5"/>
      <c r="IF1700" s="5"/>
      <c r="IG1700" s="5"/>
      <c r="IH1700" s="5"/>
      <c r="II1700" s="5"/>
      <c r="IJ1700" s="5"/>
      <c r="IK1700" s="5"/>
      <c r="IL1700" s="5"/>
      <c r="IM1700" s="5"/>
      <c r="IN1700" s="5"/>
      <c r="IO1700" s="5"/>
      <c r="IP1700" s="5"/>
      <c r="IQ1700" s="5"/>
      <c r="IR1700" s="5"/>
      <c r="IS1700" s="5"/>
      <c r="IT1700" s="5"/>
      <c r="IU1700" s="5"/>
      <c r="IV1700" s="5"/>
    </row>
    <row r="1701" spans="1:256" s="18" customFormat="1" x14ac:dyDescent="0.3">
      <c r="A1701" s="846" t="s">
        <v>9</v>
      </c>
      <c r="B1701" s="701" t="s">
        <v>503</v>
      </c>
      <c r="C1701" s="693" t="s">
        <v>413</v>
      </c>
      <c r="D1701" s="694">
        <v>8</v>
      </c>
      <c r="E1701" s="698"/>
      <c r="F1701" s="699">
        <f>+E1701*D1701</f>
        <v>0</v>
      </c>
      <c r="G1701" s="5"/>
      <c r="H1701" s="5"/>
      <c r="I1701" s="5"/>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c r="AP1701" s="5"/>
      <c r="AQ1701" s="5"/>
      <c r="AR1701" s="5"/>
      <c r="AS1701" s="5"/>
      <c r="AT1701" s="5"/>
      <c r="AU1701" s="5"/>
      <c r="AV1701" s="5"/>
      <c r="AW1701" s="5"/>
      <c r="AX1701" s="5"/>
      <c r="AY1701" s="5"/>
      <c r="AZ1701" s="5"/>
      <c r="BA1701" s="5"/>
      <c r="BB1701" s="5"/>
      <c r="BC1701" s="5"/>
      <c r="BD1701" s="5"/>
      <c r="BE1701" s="5"/>
      <c r="BF1701" s="5"/>
      <c r="BG1701" s="5"/>
      <c r="BH1701" s="5"/>
      <c r="BI1701" s="5"/>
      <c r="BJ1701" s="5"/>
      <c r="BK1701" s="5"/>
      <c r="BL1701" s="5"/>
      <c r="BM1701" s="5"/>
      <c r="BN1701" s="5"/>
      <c r="BO1701" s="5"/>
      <c r="BP1701" s="5"/>
      <c r="BQ1701" s="5"/>
      <c r="BR1701" s="5"/>
      <c r="BS1701" s="5"/>
      <c r="BT1701" s="5"/>
      <c r="BU1701" s="5"/>
      <c r="BV1701" s="5"/>
      <c r="BW1701" s="5"/>
      <c r="BX1701" s="5"/>
      <c r="BY1701" s="5"/>
      <c r="BZ1701" s="5"/>
      <c r="CA1701" s="5"/>
      <c r="CB1701" s="5"/>
      <c r="CC1701" s="5"/>
      <c r="CD1701" s="5"/>
      <c r="CE1701" s="5"/>
      <c r="CF1701" s="5"/>
      <c r="CG1701" s="5"/>
      <c r="CH1701" s="5"/>
      <c r="CI1701" s="5"/>
      <c r="CJ1701" s="5"/>
      <c r="CK1701" s="5"/>
      <c r="CL1701" s="5"/>
      <c r="CM1701" s="5"/>
      <c r="CN1701" s="5"/>
      <c r="CO1701" s="5"/>
      <c r="CP1701" s="5"/>
      <c r="CQ1701" s="5"/>
      <c r="CR1701" s="5"/>
      <c r="CS1701" s="5"/>
      <c r="CT1701" s="5"/>
      <c r="CU1701" s="5"/>
      <c r="CV1701" s="5"/>
      <c r="CW1701" s="5"/>
      <c r="CX1701" s="5"/>
      <c r="CY1701" s="5"/>
      <c r="CZ1701" s="5"/>
      <c r="DA1701" s="5"/>
      <c r="DB1701" s="5"/>
      <c r="DC1701" s="5"/>
      <c r="DD1701" s="5"/>
      <c r="DE1701" s="5"/>
      <c r="DF1701" s="5"/>
      <c r="DG1701" s="5"/>
      <c r="DH1701" s="5"/>
      <c r="DI1701" s="5"/>
      <c r="DJ1701" s="5"/>
      <c r="DK1701" s="5"/>
      <c r="DL1701" s="5"/>
      <c r="DM1701" s="5"/>
      <c r="DN1701" s="5"/>
      <c r="DO1701" s="5"/>
      <c r="DP1701" s="5"/>
      <c r="DQ1701" s="5"/>
      <c r="DR1701" s="5"/>
      <c r="DS1701" s="5"/>
      <c r="DT1701" s="5"/>
      <c r="DU1701" s="5"/>
      <c r="DV1701" s="5"/>
      <c r="DW1701" s="5"/>
      <c r="DX1701" s="5"/>
      <c r="DY1701" s="5"/>
      <c r="DZ1701" s="5"/>
      <c r="EA1701" s="5"/>
      <c r="EB1701" s="5"/>
      <c r="EC1701" s="5"/>
      <c r="ED1701" s="5"/>
      <c r="EE1701" s="5"/>
      <c r="EF1701" s="5"/>
      <c r="EG1701" s="5"/>
      <c r="EH1701" s="5"/>
      <c r="EI1701" s="5"/>
      <c r="EJ1701" s="5"/>
      <c r="EK1701" s="5"/>
      <c r="EL1701" s="5"/>
      <c r="EM1701" s="5"/>
      <c r="EN1701" s="5"/>
      <c r="EO1701" s="5"/>
      <c r="EP1701" s="5"/>
      <c r="EQ1701" s="5"/>
      <c r="ER1701" s="5"/>
      <c r="ES1701" s="5"/>
      <c r="ET1701" s="5"/>
      <c r="EU1701" s="5"/>
      <c r="EV1701" s="5"/>
      <c r="EW1701" s="5"/>
      <c r="EX1701" s="5"/>
      <c r="EY1701" s="5"/>
      <c r="EZ1701" s="5"/>
      <c r="FA1701" s="5"/>
      <c r="FB1701" s="5"/>
      <c r="FC1701" s="5"/>
      <c r="FD1701" s="5"/>
      <c r="FE1701" s="5"/>
      <c r="FF1701" s="5"/>
      <c r="FG1701" s="5"/>
      <c r="FH1701" s="5"/>
      <c r="FI1701" s="5"/>
      <c r="FJ1701" s="5"/>
      <c r="FK1701" s="5"/>
      <c r="FL1701" s="5"/>
      <c r="FM1701" s="5"/>
      <c r="FN1701" s="5"/>
      <c r="FO1701" s="5"/>
      <c r="FP1701" s="5"/>
      <c r="FQ1701" s="5"/>
      <c r="FR1701" s="5"/>
      <c r="FS1701" s="5"/>
      <c r="FT1701" s="5"/>
      <c r="FU1701" s="5"/>
      <c r="FV1701" s="5"/>
      <c r="FW1701" s="5"/>
      <c r="FX1701" s="5"/>
      <c r="FY1701" s="5"/>
      <c r="FZ1701" s="5"/>
      <c r="GA1701" s="5"/>
      <c r="GB1701" s="5"/>
      <c r="GC1701" s="5"/>
      <c r="GD1701" s="5"/>
      <c r="GE1701" s="5"/>
      <c r="GF1701" s="5"/>
      <c r="GG1701" s="5"/>
      <c r="GH1701" s="5"/>
      <c r="GI1701" s="5"/>
      <c r="GJ1701" s="5"/>
      <c r="GK1701" s="5"/>
      <c r="GL1701" s="5"/>
      <c r="GM1701" s="5"/>
      <c r="GN1701" s="5"/>
      <c r="GO1701" s="5"/>
      <c r="GP1701" s="5"/>
      <c r="GQ1701" s="5"/>
      <c r="GR1701" s="5"/>
      <c r="GS1701" s="5"/>
      <c r="GT1701" s="5"/>
      <c r="GU1701" s="5"/>
      <c r="GV1701" s="5"/>
      <c r="GW1701" s="5"/>
      <c r="GX1701" s="5"/>
      <c r="GY1701" s="5"/>
      <c r="GZ1701" s="5"/>
      <c r="HA1701" s="5"/>
      <c r="HB1701" s="5"/>
      <c r="HC1701" s="5"/>
      <c r="HD1701" s="5"/>
      <c r="HE1701" s="5"/>
      <c r="HF1701" s="5"/>
      <c r="HG1701" s="5"/>
      <c r="HH1701" s="5"/>
      <c r="HI1701" s="5"/>
      <c r="HJ1701" s="5"/>
      <c r="HK1701" s="5"/>
      <c r="HL1701" s="5"/>
      <c r="HM1701" s="5"/>
      <c r="HN1701" s="5"/>
      <c r="HO1701" s="5"/>
      <c r="HP1701" s="5"/>
      <c r="HQ1701" s="5"/>
      <c r="HR1701" s="5"/>
      <c r="HS1701" s="5"/>
      <c r="HT1701" s="5"/>
      <c r="HU1701" s="5"/>
      <c r="HV1701" s="5"/>
      <c r="HW1701" s="5"/>
      <c r="HX1701" s="5"/>
      <c r="HY1701" s="5"/>
      <c r="HZ1701" s="5"/>
      <c r="IA1701" s="5"/>
      <c r="IB1701" s="5"/>
      <c r="IC1701" s="5"/>
      <c r="ID1701" s="5"/>
      <c r="IE1701" s="5"/>
      <c r="IF1701" s="5"/>
      <c r="IG1701" s="5"/>
      <c r="IH1701" s="5"/>
      <c r="II1701" s="5"/>
      <c r="IJ1701" s="5"/>
      <c r="IK1701" s="5"/>
      <c r="IL1701" s="5"/>
      <c r="IM1701" s="5"/>
      <c r="IN1701" s="5"/>
      <c r="IO1701" s="5"/>
      <c r="IP1701" s="5"/>
      <c r="IQ1701" s="5"/>
      <c r="IR1701" s="5"/>
      <c r="IS1701" s="5"/>
      <c r="IT1701" s="5"/>
      <c r="IU1701" s="5"/>
      <c r="IV1701" s="5"/>
    </row>
    <row r="1702" spans="1:256" s="18" customFormat="1" x14ac:dyDescent="0.3">
      <c r="A1702" s="846"/>
      <c r="B1702" s="868"/>
      <c r="C1702" s="846"/>
      <c r="D1702" s="848"/>
      <c r="E1702" s="695"/>
      <c r="F1702" s="700"/>
      <c r="G1702" s="5"/>
      <c r="H1702" s="5"/>
      <c r="I1702" s="5"/>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c r="AP1702" s="5"/>
      <c r="AQ1702" s="5"/>
      <c r="AR1702" s="5"/>
      <c r="AS1702" s="5"/>
      <c r="AT1702" s="5"/>
      <c r="AU1702" s="5"/>
      <c r="AV1702" s="5"/>
      <c r="AW1702" s="5"/>
      <c r="AX1702" s="5"/>
      <c r="AY1702" s="5"/>
      <c r="AZ1702" s="5"/>
      <c r="BA1702" s="5"/>
      <c r="BB1702" s="5"/>
      <c r="BC1702" s="5"/>
      <c r="BD1702" s="5"/>
      <c r="BE1702" s="5"/>
      <c r="BF1702" s="5"/>
      <c r="BG1702" s="5"/>
      <c r="BH1702" s="5"/>
      <c r="BI1702" s="5"/>
      <c r="BJ1702" s="5"/>
      <c r="BK1702" s="5"/>
      <c r="BL1702" s="5"/>
      <c r="BM1702" s="5"/>
      <c r="BN1702" s="5"/>
      <c r="BO1702" s="5"/>
      <c r="BP1702" s="5"/>
      <c r="BQ1702" s="5"/>
      <c r="BR1702" s="5"/>
      <c r="BS1702" s="5"/>
      <c r="BT1702" s="5"/>
      <c r="BU1702" s="5"/>
      <c r="BV1702" s="5"/>
      <c r="BW1702" s="5"/>
      <c r="BX1702" s="5"/>
      <c r="BY1702" s="5"/>
      <c r="BZ1702" s="5"/>
      <c r="CA1702" s="5"/>
      <c r="CB1702" s="5"/>
      <c r="CC1702" s="5"/>
      <c r="CD1702" s="5"/>
      <c r="CE1702" s="5"/>
      <c r="CF1702" s="5"/>
      <c r="CG1702" s="5"/>
      <c r="CH1702" s="5"/>
      <c r="CI1702" s="5"/>
      <c r="CJ1702" s="5"/>
      <c r="CK1702" s="5"/>
      <c r="CL1702" s="5"/>
      <c r="CM1702" s="5"/>
      <c r="CN1702" s="5"/>
      <c r="CO1702" s="5"/>
      <c r="CP1702" s="5"/>
      <c r="CQ1702" s="5"/>
      <c r="CR1702" s="5"/>
      <c r="CS1702" s="5"/>
      <c r="CT1702" s="5"/>
      <c r="CU1702" s="5"/>
      <c r="CV1702" s="5"/>
      <c r="CW1702" s="5"/>
      <c r="CX1702" s="5"/>
      <c r="CY1702" s="5"/>
      <c r="CZ1702" s="5"/>
      <c r="DA1702" s="5"/>
      <c r="DB1702" s="5"/>
      <c r="DC1702" s="5"/>
      <c r="DD1702" s="5"/>
      <c r="DE1702" s="5"/>
      <c r="DF1702" s="5"/>
      <c r="DG1702" s="5"/>
      <c r="DH1702" s="5"/>
      <c r="DI1702" s="5"/>
      <c r="DJ1702" s="5"/>
      <c r="DK1702" s="5"/>
      <c r="DL1702" s="5"/>
      <c r="DM1702" s="5"/>
      <c r="DN1702" s="5"/>
      <c r="DO1702" s="5"/>
      <c r="DP1702" s="5"/>
      <c r="DQ1702" s="5"/>
      <c r="DR1702" s="5"/>
      <c r="DS1702" s="5"/>
      <c r="DT1702" s="5"/>
      <c r="DU1702" s="5"/>
      <c r="DV1702" s="5"/>
      <c r="DW1702" s="5"/>
      <c r="DX1702" s="5"/>
      <c r="DY1702" s="5"/>
      <c r="DZ1702" s="5"/>
      <c r="EA1702" s="5"/>
      <c r="EB1702" s="5"/>
      <c r="EC1702" s="5"/>
      <c r="ED1702" s="5"/>
      <c r="EE1702" s="5"/>
      <c r="EF1702" s="5"/>
      <c r="EG1702" s="5"/>
      <c r="EH1702" s="5"/>
      <c r="EI1702" s="5"/>
      <c r="EJ1702" s="5"/>
      <c r="EK1702" s="5"/>
      <c r="EL1702" s="5"/>
      <c r="EM1702" s="5"/>
      <c r="EN1702" s="5"/>
      <c r="EO1702" s="5"/>
      <c r="EP1702" s="5"/>
      <c r="EQ1702" s="5"/>
      <c r="ER1702" s="5"/>
      <c r="ES1702" s="5"/>
      <c r="ET1702" s="5"/>
      <c r="EU1702" s="5"/>
      <c r="EV1702" s="5"/>
      <c r="EW1702" s="5"/>
      <c r="EX1702" s="5"/>
      <c r="EY1702" s="5"/>
      <c r="EZ1702" s="5"/>
      <c r="FA1702" s="5"/>
      <c r="FB1702" s="5"/>
      <c r="FC1702" s="5"/>
      <c r="FD1702" s="5"/>
      <c r="FE1702" s="5"/>
      <c r="FF1702" s="5"/>
      <c r="FG1702" s="5"/>
      <c r="FH1702" s="5"/>
      <c r="FI1702" s="5"/>
      <c r="FJ1702" s="5"/>
      <c r="FK1702" s="5"/>
      <c r="FL1702" s="5"/>
      <c r="FM1702" s="5"/>
      <c r="FN1702" s="5"/>
      <c r="FO1702" s="5"/>
      <c r="FP1702" s="5"/>
      <c r="FQ1702" s="5"/>
      <c r="FR1702" s="5"/>
      <c r="FS1702" s="5"/>
      <c r="FT1702" s="5"/>
      <c r="FU1702" s="5"/>
      <c r="FV1702" s="5"/>
      <c r="FW1702" s="5"/>
      <c r="FX1702" s="5"/>
      <c r="FY1702" s="5"/>
      <c r="FZ1702" s="5"/>
      <c r="GA1702" s="5"/>
      <c r="GB1702" s="5"/>
      <c r="GC1702" s="5"/>
      <c r="GD1702" s="5"/>
      <c r="GE1702" s="5"/>
      <c r="GF1702" s="5"/>
      <c r="GG1702" s="5"/>
      <c r="GH1702" s="5"/>
      <c r="GI1702" s="5"/>
      <c r="GJ1702" s="5"/>
      <c r="GK1702" s="5"/>
      <c r="GL1702" s="5"/>
      <c r="GM1702" s="5"/>
      <c r="GN1702" s="5"/>
      <c r="GO1702" s="5"/>
      <c r="GP1702" s="5"/>
      <c r="GQ1702" s="5"/>
      <c r="GR1702" s="5"/>
      <c r="GS1702" s="5"/>
      <c r="GT1702" s="5"/>
      <c r="GU1702" s="5"/>
      <c r="GV1702" s="5"/>
      <c r="GW1702" s="5"/>
      <c r="GX1702" s="5"/>
      <c r="GY1702" s="5"/>
      <c r="GZ1702" s="5"/>
      <c r="HA1702" s="5"/>
      <c r="HB1702" s="5"/>
      <c r="HC1702" s="5"/>
      <c r="HD1702" s="5"/>
      <c r="HE1702" s="5"/>
      <c r="HF1702" s="5"/>
      <c r="HG1702" s="5"/>
      <c r="HH1702" s="5"/>
      <c r="HI1702" s="5"/>
      <c r="HJ1702" s="5"/>
      <c r="HK1702" s="5"/>
      <c r="HL1702" s="5"/>
      <c r="HM1702" s="5"/>
      <c r="HN1702" s="5"/>
      <c r="HO1702" s="5"/>
      <c r="HP1702" s="5"/>
      <c r="HQ1702" s="5"/>
      <c r="HR1702" s="5"/>
      <c r="HS1702" s="5"/>
      <c r="HT1702" s="5"/>
      <c r="HU1702" s="5"/>
      <c r="HV1702" s="5"/>
      <c r="HW1702" s="5"/>
      <c r="HX1702" s="5"/>
      <c r="HY1702" s="5"/>
      <c r="HZ1702" s="5"/>
      <c r="IA1702" s="5"/>
      <c r="IB1702" s="5"/>
      <c r="IC1702" s="5"/>
      <c r="ID1702" s="5"/>
      <c r="IE1702" s="5"/>
      <c r="IF1702" s="5"/>
      <c r="IG1702" s="5"/>
      <c r="IH1702" s="5"/>
      <c r="II1702" s="5"/>
      <c r="IJ1702" s="5"/>
      <c r="IK1702" s="5"/>
      <c r="IL1702" s="5"/>
      <c r="IM1702" s="5"/>
      <c r="IN1702" s="5"/>
      <c r="IO1702" s="5"/>
      <c r="IP1702" s="5"/>
      <c r="IQ1702" s="5"/>
      <c r="IR1702" s="5"/>
      <c r="IS1702" s="5"/>
      <c r="IT1702" s="5"/>
      <c r="IU1702" s="5"/>
      <c r="IV1702" s="5"/>
    </row>
    <row r="1703" spans="1:256" s="18" customFormat="1" x14ac:dyDescent="0.3">
      <c r="A1703" s="846"/>
      <c r="B1703" s="851" t="s">
        <v>504</v>
      </c>
      <c r="C1703" s="693"/>
      <c r="D1703" s="694"/>
      <c r="E1703" s="695"/>
      <c r="F1703" s="700"/>
      <c r="G1703" s="5"/>
      <c r="H1703" s="5"/>
      <c r="I1703" s="5"/>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c r="AP1703" s="5"/>
      <c r="AQ1703" s="5"/>
      <c r="AR1703" s="5"/>
      <c r="AS1703" s="5"/>
      <c r="AT1703" s="5"/>
      <c r="AU1703" s="5"/>
      <c r="AV1703" s="5"/>
      <c r="AW1703" s="5"/>
      <c r="AX1703" s="5"/>
      <c r="AY1703" s="5"/>
      <c r="AZ1703" s="5"/>
      <c r="BA1703" s="5"/>
      <c r="BB1703" s="5"/>
      <c r="BC1703" s="5"/>
      <c r="BD1703" s="5"/>
      <c r="BE1703" s="5"/>
      <c r="BF1703" s="5"/>
      <c r="BG1703" s="5"/>
      <c r="BH1703" s="5"/>
      <c r="BI1703" s="5"/>
      <c r="BJ1703" s="5"/>
      <c r="BK1703" s="5"/>
      <c r="BL1703" s="5"/>
      <c r="BM1703" s="5"/>
      <c r="BN1703" s="5"/>
      <c r="BO1703" s="5"/>
      <c r="BP1703" s="5"/>
      <c r="BQ1703" s="5"/>
      <c r="BR1703" s="5"/>
      <c r="BS1703" s="5"/>
      <c r="BT1703" s="5"/>
      <c r="BU1703" s="5"/>
      <c r="BV1703" s="5"/>
      <c r="BW1703" s="5"/>
      <c r="BX1703" s="5"/>
      <c r="BY1703" s="5"/>
      <c r="BZ1703" s="5"/>
      <c r="CA1703" s="5"/>
      <c r="CB1703" s="5"/>
      <c r="CC1703" s="5"/>
      <c r="CD1703" s="5"/>
      <c r="CE1703" s="5"/>
      <c r="CF1703" s="5"/>
      <c r="CG1703" s="5"/>
      <c r="CH1703" s="5"/>
      <c r="CI1703" s="5"/>
      <c r="CJ1703" s="5"/>
      <c r="CK1703" s="5"/>
      <c r="CL1703" s="5"/>
      <c r="CM1703" s="5"/>
      <c r="CN1703" s="5"/>
      <c r="CO1703" s="5"/>
      <c r="CP1703" s="5"/>
      <c r="CQ1703" s="5"/>
      <c r="CR1703" s="5"/>
      <c r="CS1703" s="5"/>
      <c r="CT1703" s="5"/>
      <c r="CU1703" s="5"/>
      <c r="CV1703" s="5"/>
      <c r="CW1703" s="5"/>
      <c r="CX1703" s="5"/>
      <c r="CY1703" s="5"/>
      <c r="CZ1703" s="5"/>
      <c r="DA1703" s="5"/>
      <c r="DB1703" s="5"/>
      <c r="DC1703" s="5"/>
      <c r="DD1703" s="5"/>
      <c r="DE1703" s="5"/>
      <c r="DF1703" s="5"/>
      <c r="DG1703" s="5"/>
      <c r="DH1703" s="5"/>
      <c r="DI1703" s="5"/>
      <c r="DJ1703" s="5"/>
      <c r="DK1703" s="5"/>
      <c r="DL1703" s="5"/>
      <c r="DM1703" s="5"/>
      <c r="DN1703" s="5"/>
      <c r="DO1703" s="5"/>
      <c r="DP1703" s="5"/>
      <c r="DQ1703" s="5"/>
      <c r="DR1703" s="5"/>
      <c r="DS1703" s="5"/>
      <c r="DT1703" s="5"/>
      <c r="DU1703" s="5"/>
      <c r="DV1703" s="5"/>
      <c r="DW1703" s="5"/>
      <c r="DX1703" s="5"/>
      <c r="DY1703" s="5"/>
      <c r="DZ1703" s="5"/>
      <c r="EA1703" s="5"/>
      <c r="EB1703" s="5"/>
      <c r="EC1703" s="5"/>
      <c r="ED1703" s="5"/>
      <c r="EE1703" s="5"/>
      <c r="EF1703" s="5"/>
      <c r="EG1703" s="5"/>
      <c r="EH1703" s="5"/>
      <c r="EI1703" s="5"/>
      <c r="EJ1703" s="5"/>
      <c r="EK1703" s="5"/>
      <c r="EL1703" s="5"/>
      <c r="EM1703" s="5"/>
      <c r="EN1703" s="5"/>
      <c r="EO1703" s="5"/>
      <c r="EP1703" s="5"/>
      <c r="EQ1703" s="5"/>
      <c r="ER1703" s="5"/>
      <c r="ES1703" s="5"/>
      <c r="ET1703" s="5"/>
      <c r="EU1703" s="5"/>
      <c r="EV1703" s="5"/>
      <c r="EW1703" s="5"/>
      <c r="EX1703" s="5"/>
      <c r="EY1703" s="5"/>
      <c r="EZ1703" s="5"/>
      <c r="FA1703" s="5"/>
      <c r="FB1703" s="5"/>
      <c r="FC1703" s="5"/>
      <c r="FD1703" s="5"/>
      <c r="FE1703" s="5"/>
      <c r="FF1703" s="5"/>
      <c r="FG1703" s="5"/>
      <c r="FH1703" s="5"/>
      <c r="FI1703" s="5"/>
      <c r="FJ1703" s="5"/>
      <c r="FK1703" s="5"/>
      <c r="FL1703" s="5"/>
      <c r="FM1703" s="5"/>
      <c r="FN1703" s="5"/>
      <c r="FO1703" s="5"/>
      <c r="FP1703" s="5"/>
      <c r="FQ1703" s="5"/>
      <c r="FR1703" s="5"/>
      <c r="FS1703" s="5"/>
      <c r="FT1703" s="5"/>
      <c r="FU1703" s="5"/>
      <c r="FV1703" s="5"/>
      <c r="FW1703" s="5"/>
      <c r="FX1703" s="5"/>
      <c r="FY1703" s="5"/>
      <c r="FZ1703" s="5"/>
      <c r="GA1703" s="5"/>
      <c r="GB1703" s="5"/>
      <c r="GC1703" s="5"/>
      <c r="GD1703" s="5"/>
      <c r="GE1703" s="5"/>
      <c r="GF1703" s="5"/>
      <c r="GG1703" s="5"/>
      <c r="GH1703" s="5"/>
      <c r="GI1703" s="5"/>
      <c r="GJ1703" s="5"/>
      <c r="GK1703" s="5"/>
      <c r="GL1703" s="5"/>
      <c r="GM1703" s="5"/>
      <c r="GN1703" s="5"/>
      <c r="GO1703" s="5"/>
      <c r="GP1703" s="5"/>
      <c r="GQ1703" s="5"/>
      <c r="GR1703" s="5"/>
      <c r="GS1703" s="5"/>
      <c r="GT1703" s="5"/>
      <c r="GU1703" s="5"/>
      <c r="GV1703" s="5"/>
      <c r="GW1703" s="5"/>
      <c r="GX1703" s="5"/>
      <c r="GY1703" s="5"/>
      <c r="GZ1703" s="5"/>
      <c r="HA1703" s="5"/>
      <c r="HB1703" s="5"/>
      <c r="HC1703" s="5"/>
      <c r="HD1703" s="5"/>
      <c r="HE1703" s="5"/>
      <c r="HF1703" s="5"/>
      <c r="HG1703" s="5"/>
      <c r="HH1703" s="5"/>
      <c r="HI1703" s="5"/>
      <c r="HJ1703" s="5"/>
      <c r="HK1703" s="5"/>
      <c r="HL1703" s="5"/>
      <c r="HM1703" s="5"/>
      <c r="HN1703" s="5"/>
      <c r="HO1703" s="5"/>
      <c r="HP1703" s="5"/>
      <c r="HQ1703" s="5"/>
      <c r="HR1703" s="5"/>
      <c r="HS1703" s="5"/>
      <c r="HT1703" s="5"/>
      <c r="HU1703" s="5"/>
      <c r="HV1703" s="5"/>
      <c r="HW1703" s="5"/>
      <c r="HX1703" s="5"/>
      <c r="HY1703" s="5"/>
      <c r="HZ1703" s="5"/>
      <c r="IA1703" s="5"/>
      <c r="IB1703" s="5"/>
      <c r="IC1703" s="5"/>
      <c r="ID1703" s="5"/>
      <c r="IE1703" s="5"/>
      <c r="IF1703" s="5"/>
      <c r="IG1703" s="5"/>
      <c r="IH1703" s="5"/>
      <c r="II1703" s="5"/>
      <c r="IJ1703" s="5"/>
      <c r="IK1703" s="5"/>
      <c r="IL1703" s="5"/>
      <c r="IM1703" s="5"/>
      <c r="IN1703" s="5"/>
      <c r="IO1703" s="5"/>
      <c r="IP1703" s="5"/>
      <c r="IQ1703" s="5"/>
      <c r="IR1703" s="5"/>
      <c r="IS1703" s="5"/>
      <c r="IT1703" s="5"/>
      <c r="IU1703" s="5"/>
      <c r="IV1703" s="5"/>
    </row>
    <row r="1704" spans="1:256" s="18" customFormat="1" x14ac:dyDescent="0.3">
      <c r="A1704" s="846"/>
      <c r="B1704" s="867"/>
      <c r="C1704" s="846"/>
      <c r="D1704" s="848"/>
      <c r="E1704" s="698"/>
      <c r="F1704" s="699"/>
      <c r="G1704" s="5"/>
      <c r="H1704" s="5"/>
      <c r="I1704" s="5"/>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c r="AP1704" s="5"/>
      <c r="AQ1704" s="5"/>
      <c r="AR1704" s="5"/>
      <c r="AS1704" s="5"/>
      <c r="AT1704" s="5"/>
      <c r="AU1704" s="5"/>
      <c r="AV1704" s="5"/>
      <c r="AW1704" s="5"/>
      <c r="AX1704" s="5"/>
      <c r="AY1704" s="5"/>
      <c r="AZ1704" s="5"/>
      <c r="BA1704" s="5"/>
      <c r="BB1704" s="5"/>
      <c r="BC1704" s="5"/>
      <c r="BD1704" s="5"/>
      <c r="BE1704" s="5"/>
      <c r="BF1704" s="5"/>
      <c r="BG1704" s="5"/>
      <c r="BH1704" s="5"/>
      <c r="BI1704" s="5"/>
      <c r="BJ1704" s="5"/>
      <c r="BK1704" s="5"/>
      <c r="BL1704" s="5"/>
      <c r="BM1704" s="5"/>
      <c r="BN1704" s="5"/>
      <c r="BO1704" s="5"/>
      <c r="BP1704" s="5"/>
      <c r="BQ1704" s="5"/>
      <c r="BR1704" s="5"/>
      <c r="BS1704" s="5"/>
      <c r="BT1704" s="5"/>
      <c r="BU1704" s="5"/>
      <c r="BV1704" s="5"/>
      <c r="BW1704" s="5"/>
      <c r="BX1704" s="5"/>
      <c r="BY1704" s="5"/>
      <c r="BZ1704" s="5"/>
      <c r="CA1704" s="5"/>
      <c r="CB1704" s="5"/>
      <c r="CC1704" s="5"/>
      <c r="CD1704" s="5"/>
      <c r="CE1704" s="5"/>
      <c r="CF1704" s="5"/>
      <c r="CG1704" s="5"/>
      <c r="CH1704" s="5"/>
      <c r="CI1704" s="5"/>
      <c r="CJ1704" s="5"/>
      <c r="CK1704" s="5"/>
      <c r="CL1704" s="5"/>
      <c r="CM1704" s="5"/>
      <c r="CN1704" s="5"/>
      <c r="CO1704" s="5"/>
      <c r="CP1704" s="5"/>
      <c r="CQ1704" s="5"/>
      <c r="CR1704" s="5"/>
      <c r="CS1704" s="5"/>
      <c r="CT1704" s="5"/>
      <c r="CU1704" s="5"/>
      <c r="CV1704" s="5"/>
      <c r="CW1704" s="5"/>
      <c r="CX1704" s="5"/>
      <c r="CY1704" s="5"/>
      <c r="CZ1704" s="5"/>
      <c r="DA1704" s="5"/>
      <c r="DB1704" s="5"/>
      <c r="DC1704" s="5"/>
      <c r="DD1704" s="5"/>
      <c r="DE1704" s="5"/>
      <c r="DF1704" s="5"/>
      <c r="DG1704" s="5"/>
      <c r="DH1704" s="5"/>
      <c r="DI1704" s="5"/>
      <c r="DJ1704" s="5"/>
      <c r="DK1704" s="5"/>
      <c r="DL1704" s="5"/>
      <c r="DM1704" s="5"/>
      <c r="DN1704" s="5"/>
      <c r="DO1704" s="5"/>
      <c r="DP1704" s="5"/>
      <c r="DQ1704" s="5"/>
      <c r="DR1704" s="5"/>
      <c r="DS1704" s="5"/>
      <c r="DT1704" s="5"/>
      <c r="DU1704" s="5"/>
      <c r="DV1704" s="5"/>
      <c r="DW1704" s="5"/>
      <c r="DX1704" s="5"/>
      <c r="DY1704" s="5"/>
      <c r="DZ1704" s="5"/>
      <c r="EA1704" s="5"/>
      <c r="EB1704" s="5"/>
      <c r="EC1704" s="5"/>
      <c r="ED1704" s="5"/>
      <c r="EE1704" s="5"/>
      <c r="EF1704" s="5"/>
      <c r="EG1704" s="5"/>
      <c r="EH1704" s="5"/>
      <c r="EI1704" s="5"/>
      <c r="EJ1704" s="5"/>
      <c r="EK1704" s="5"/>
      <c r="EL1704" s="5"/>
      <c r="EM1704" s="5"/>
      <c r="EN1704" s="5"/>
      <c r="EO1704" s="5"/>
      <c r="EP1704" s="5"/>
      <c r="EQ1704" s="5"/>
      <c r="ER1704" s="5"/>
      <c r="ES1704" s="5"/>
      <c r="ET1704" s="5"/>
      <c r="EU1704" s="5"/>
      <c r="EV1704" s="5"/>
      <c r="EW1704" s="5"/>
      <c r="EX1704" s="5"/>
      <c r="EY1704" s="5"/>
      <c r="EZ1704" s="5"/>
      <c r="FA1704" s="5"/>
      <c r="FB1704" s="5"/>
      <c r="FC1704" s="5"/>
      <c r="FD1704" s="5"/>
      <c r="FE1704" s="5"/>
      <c r="FF1704" s="5"/>
      <c r="FG1704" s="5"/>
      <c r="FH1704" s="5"/>
      <c r="FI1704" s="5"/>
      <c r="FJ1704" s="5"/>
      <c r="FK1704" s="5"/>
      <c r="FL1704" s="5"/>
      <c r="FM1704" s="5"/>
      <c r="FN1704" s="5"/>
      <c r="FO1704" s="5"/>
      <c r="FP1704" s="5"/>
      <c r="FQ1704" s="5"/>
      <c r="FR1704" s="5"/>
      <c r="FS1704" s="5"/>
      <c r="FT1704" s="5"/>
      <c r="FU1704" s="5"/>
      <c r="FV1704" s="5"/>
      <c r="FW1704" s="5"/>
      <c r="FX1704" s="5"/>
      <c r="FY1704" s="5"/>
      <c r="FZ1704" s="5"/>
      <c r="GA1704" s="5"/>
      <c r="GB1704" s="5"/>
      <c r="GC1704" s="5"/>
      <c r="GD1704" s="5"/>
      <c r="GE1704" s="5"/>
      <c r="GF1704" s="5"/>
      <c r="GG1704" s="5"/>
      <c r="GH1704" s="5"/>
      <c r="GI1704" s="5"/>
      <c r="GJ1704" s="5"/>
      <c r="GK1704" s="5"/>
      <c r="GL1704" s="5"/>
      <c r="GM1704" s="5"/>
      <c r="GN1704" s="5"/>
      <c r="GO1704" s="5"/>
      <c r="GP1704" s="5"/>
      <c r="GQ1704" s="5"/>
      <c r="GR1704" s="5"/>
      <c r="GS1704" s="5"/>
      <c r="GT1704" s="5"/>
      <c r="GU1704" s="5"/>
      <c r="GV1704" s="5"/>
      <c r="GW1704" s="5"/>
      <c r="GX1704" s="5"/>
      <c r="GY1704" s="5"/>
      <c r="GZ1704" s="5"/>
      <c r="HA1704" s="5"/>
      <c r="HB1704" s="5"/>
      <c r="HC1704" s="5"/>
      <c r="HD1704" s="5"/>
      <c r="HE1704" s="5"/>
      <c r="HF1704" s="5"/>
      <c r="HG1704" s="5"/>
      <c r="HH1704" s="5"/>
      <c r="HI1704" s="5"/>
      <c r="HJ1704" s="5"/>
      <c r="HK1704" s="5"/>
      <c r="HL1704" s="5"/>
      <c r="HM1704" s="5"/>
      <c r="HN1704" s="5"/>
      <c r="HO1704" s="5"/>
      <c r="HP1704" s="5"/>
      <c r="HQ1704" s="5"/>
      <c r="HR1704" s="5"/>
      <c r="HS1704" s="5"/>
      <c r="HT1704" s="5"/>
      <c r="HU1704" s="5"/>
      <c r="HV1704" s="5"/>
      <c r="HW1704" s="5"/>
      <c r="HX1704" s="5"/>
      <c r="HY1704" s="5"/>
      <c r="HZ1704" s="5"/>
      <c r="IA1704" s="5"/>
      <c r="IB1704" s="5"/>
      <c r="IC1704" s="5"/>
      <c r="ID1704" s="5"/>
      <c r="IE1704" s="5"/>
      <c r="IF1704" s="5"/>
      <c r="IG1704" s="5"/>
      <c r="IH1704" s="5"/>
      <c r="II1704" s="5"/>
      <c r="IJ1704" s="5"/>
      <c r="IK1704" s="5"/>
      <c r="IL1704" s="5"/>
      <c r="IM1704" s="5"/>
      <c r="IN1704" s="5"/>
      <c r="IO1704" s="5"/>
      <c r="IP1704" s="5"/>
      <c r="IQ1704" s="5"/>
      <c r="IR1704" s="5"/>
      <c r="IS1704" s="5"/>
      <c r="IT1704" s="5"/>
      <c r="IU1704" s="5"/>
      <c r="IV1704" s="5"/>
    </row>
    <row r="1705" spans="1:256" s="18" customFormat="1" ht="42.75" x14ac:dyDescent="0.3">
      <c r="A1705" s="846" t="s">
        <v>12</v>
      </c>
      <c r="B1705" s="870" t="s">
        <v>505</v>
      </c>
      <c r="C1705" s="693" t="s">
        <v>413</v>
      </c>
      <c r="D1705" s="694">
        <v>22</v>
      </c>
      <c r="E1705" s="695"/>
      <c r="F1705" s="700">
        <f>+E1705*D1705</f>
        <v>0</v>
      </c>
      <c r="G1705" s="5"/>
      <c r="H1705" s="5"/>
      <c r="I1705" s="5"/>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c r="AP1705" s="5"/>
      <c r="AQ1705" s="5"/>
      <c r="AR1705" s="5"/>
      <c r="AS1705" s="5"/>
      <c r="AT1705" s="5"/>
      <c r="AU1705" s="5"/>
      <c r="AV1705" s="5"/>
      <c r="AW1705" s="5"/>
      <c r="AX1705" s="5"/>
      <c r="AY1705" s="5"/>
      <c r="AZ1705" s="5"/>
      <c r="BA1705" s="5"/>
      <c r="BB1705" s="5"/>
      <c r="BC1705" s="5"/>
      <c r="BD1705" s="5"/>
      <c r="BE1705" s="5"/>
      <c r="BF1705" s="5"/>
      <c r="BG1705" s="5"/>
      <c r="BH1705" s="5"/>
      <c r="BI1705" s="5"/>
      <c r="BJ1705" s="5"/>
      <c r="BK1705" s="5"/>
      <c r="BL1705" s="5"/>
      <c r="BM1705" s="5"/>
      <c r="BN1705" s="5"/>
      <c r="BO1705" s="5"/>
      <c r="BP1705" s="5"/>
      <c r="BQ1705" s="5"/>
      <c r="BR1705" s="5"/>
      <c r="BS1705" s="5"/>
      <c r="BT1705" s="5"/>
      <c r="BU1705" s="5"/>
      <c r="BV1705" s="5"/>
      <c r="BW1705" s="5"/>
      <c r="BX1705" s="5"/>
      <c r="BY1705" s="5"/>
      <c r="BZ1705" s="5"/>
      <c r="CA1705" s="5"/>
      <c r="CB1705" s="5"/>
      <c r="CC1705" s="5"/>
      <c r="CD1705" s="5"/>
      <c r="CE1705" s="5"/>
      <c r="CF1705" s="5"/>
      <c r="CG1705" s="5"/>
      <c r="CH1705" s="5"/>
      <c r="CI1705" s="5"/>
      <c r="CJ1705" s="5"/>
      <c r="CK1705" s="5"/>
      <c r="CL1705" s="5"/>
      <c r="CM1705" s="5"/>
      <c r="CN1705" s="5"/>
      <c r="CO1705" s="5"/>
      <c r="CP1705" s="5"/>
      <c r="CQ1705" s="5"/>
      <c r="CR1705" s="5"/>
      <c r="CS1705" s="5"/>
      <c r="CT1705" s="5"/>
      <c r="CU1705" s="5"/>
      <c r="CV1705" s="5"/>
      <c r="CW1705" s="5"/>
      <c r="CX1705" s="5"/>
      <c r="CY1705" s="5"/>
      <c r="CZ1705" s="5"/>
      <c r="DA1705" s="5"/>
      <c r="DB1705" s="5"/>
      <c r="DC1705" s="5"/>
      <c r="DD1705" s="5"/>
      <c r="DE1705" s="5"/>
      <c r="DF1705" s="5"/>
      <c r="DG1705" s="5"/>
      <c r="DH1705" s="5"/>
      <c r="DI1705" s="5"/>
      <c r="DJ1705" s="5"/>
      <c r="DK1705" s="5"/>
      <c r="DL1705" s="5"/>
      <c r="DM1705" s="5"/>
      <c r="DN1705" s="5"/>
      <c r="DO1705" s="5"/>
      <c r="DP1705" s="5"/>
      <c r="DQ1705" s="5"/>
      <c r="DR1705" s="5"/>
      <c r="DS1705" s="5"/>
      <c r="DT1705" s="5"/>
      <c r="DU1705" s="5"/>
      <c r="DV1705" s="5"/>
      <c r="DW1705" s="5"/>
      <c r="DX1705" s="5"/>
      <c r="DY1705" s="5"/>
      <c r="DZ1705" s="5"/>
      <c r="EA1705" s="5"/>
      <c r="EB1705" s="5"/>
      <c r="EC1705" s="5"/>
      <c r="ED1705" s="5"/>
      <c r="EE1705" s="5"/>
      <c r="EF1705" s="5"/>
      <c r="EG1705" s="5"/>
      <c r="EH1705" s="5"/>
      <c r="EI1705" s="5"/>
      <c r="EJ1705" s="5"/>
      <c r="EK1705" s="5"/>
      <c r="EL1705" s="5"/>
      <c r="EM1705" s="5"/>
      <c r="EN1705" s="5"/>
      <c r="EO1705" s="5"/>
      <c r="EP1705" s="5"/>
      <c r="EQ1705" s="5"/>
      <c r="ER1705" s="5"/>
      <c r="ES1705" s="5"/>
      <c r="ET1705" s="5"/>
      <c r="EU1705" s="5"/>
      <c r="EV1705" s="5"/>
      <c r="EW1705" s="5"/>
      <c r="EX1705" s="5"/>
      <c r="EY1705" s="5"/>
      <c r="EZ1705" s="5"/>
      <c r="FA1705" s="5"/>
      <c r="FB1705" s="5"/>
      <c r="FC1705" s="5"/>
      <c r="FD1705" s="5"/>
      <c r="FE1705" s="5"/>
      <c r="FF1705" s="5"/>
      <c r="FG1705" s="5"/>
      <c r="FH1705" s="5"/>
      <c r="FI1705" s="5"/>
      <c r="FJ1705" s="5"/>
      <c r="FK1705" s="5"/>
      <c r="FL1705" s="5"/>
      <c r="FM1705" s="5"/>
      <c r="FN1705" s="5"/>
      <c r="FO1705" s="5"/>
      <c r="FP1705" s="5"/>
      <c r="FQ1705" s="5"/>
      <c r="FR1705" s="5"/>
      <c r="FS1705" s="5"/>
      <c r="FT1705" s="5"/>
      <c r="FU1705" s="5"/>
      <c r="FV1705" s="5"/>
      <c r="FW1705" s="5"/>
      <c r="FX1705" s="5"/>
      <c r="FY1705" s="5"/>
      <c r="FZ1705" s="5"/>
      <c r="GA1705" s="5"/>
      <c r="GB1705" s="5"/>
      <c r="GC1705" s="5"/>
      <c r="GD1705" s="5"/>
      <c r="GE1705" s="5"/>
      <c r="GF1705" s="5"/>
      <c r="GG1705" s="5"/>
      <c r="GH1705" s="5"/>
      <c r="GI1705" s="5"/>
      <c r="GJ1705" s="5"/>
      <c r="GK1705" s="5"/>
      <c r="GL1705" s="5"/>
      <c r="GM1705" s="5"/>
      <c r="GN1705" s="5"/>
      <c r="GO1705" s="5"/>
      <c r="GP1705" s="5"/>
      <c r="GQ1705" s="5"/>
      <c r="GR1705" s="5"/>
      <c r="GS1705" s="5"/>
      <c r="GT1705" s="5"/>
      <c r="GU1705" s="5"/>
      <c r="GV1705" s="5"/>
      <c r="GW1705" s="5"/>
      <c r="GX1705" s="5"/>
      <c r="GY1705" s="5"/>
      <c r="GZ1705" s="5"/>
      <c r="HA1705" s="5"/>
      <c r="HB1705" s="5"/>
      <c r="HC1705" s="5"/>
      <c r="HD1705" s="5"/>
      <c r="HE1705" s="5"/>
      <c r="HF1705" s="5"/>
      <c r="HG1705" s="5"/>
      <c r="HH1705" s="5"/>
      <c r="HI1705" s="5"/>
      <c r="HJ1705" s="5"/>
      <c r="HK1705" s="5"/>
      <c r="HL1705" s="5"/>
      <c r="HM1705" s="5"/>
      <c r="HN1705" s="5"/>
      <c r="HO1705" s="5"/>
      <c r="HP1705" s="5"/>
      <c r="HQ1705" s="5"/>
      <c r="HR1705" s="5"/>
      <c r="HS1705" s="5"/>
      <c r="HT1705" s="5"/>
      <c r="HU1705" s="5"/>
      <c r="HV1705" s="5"/>
      <c r="HW1705" s="5"/>
      <c r="HX1705" s="5"/>
      <c r="HY1705" s="5"/>
      <c r="HZ1705" s="5"/>
      <c r="IA1705" s="5"/>
      <c r="IB1705" s="5"/>
      <c r="IC1705" s="5"/>
      <c r="ID1705" s="5"/>
      <c r="IE1705" s="5"/>
      <c r="IF1705" s="5"/>
      <c r="IG1705" s="5"/>
      <c r="IH1705" s="5"/>
      <c r="II1705" s="5"/>
      <c r="IJ1705" s="5"/>
      <c r="IK1705" s="5"/>
      <c r="IL1705" s="5"/>
      <c r="IM1705" s="5"/>
      <c r="IN1705" s="5"/>
      <c r="IO1705" s="5"/>
      <c r="IP1705" s="5"/>
      <c r="IQ1705" s="5"/>
      <c r="IR1705" s="5"/>
      <c r="IS1705" s="5"/>
      <c r="IT1705" s="5"/>
      <c r="IU1705" s="5"/>
      <c r="IV1705" s="5"/>
    </row>
    <row r="1706" spans="1:256" s="18" customFormat="1" x14ac:dyDescent="0.3">
      <c r="A1706" s="846"/>
      <c r="B1706" s="870"/>
      <c r="C1706" s="693"/>
      <c r="D1706" s="694"/>
      <c r="E1706" s="695"/>
      <c r="F1706" s="700"/>
      <c r="G1706" s="5"/>
      <c r="H1706" s="5"/>
      <c r="I1706" s="5"/>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c r="AP1706" s="5"/>
      <c r="AQ1706" s="5"/>
      <c r="AR1706" s="5"/>
      <c r="AS1706" s="5"/>
      <c r="AT1706" s="5"/>
      <c r="AU1706" s="5"/>
      <c r="AV1706" s="5"/>
      <c r="AW1706" s="5"/>
      <c r="AX1706" s="5"/>
      <c r="AY1706" s="5"/>
      <c r="AZ1706" s="5"/>
      <c r="BA1706" s="5"/>
      <c r="BB1706" s="5"/>
      <c r="BC1706" s="5"/>
      <c r="BD1706" s="5"/>
      <c r="BE1706" s="5"/>
      <c r="BF1706" s="5"/>
      <c r="BG1706" s="5"/>
      <c r="BH1706" s="5"/>
      <c r="BI1706" s="5"/>
      <c r="BJ1706" s="5"/>
      <c r="BK1706" s="5"/>
      <c r="BL1706" s="5"/>
      <c r="BM1706" s="5"/>
      <c r="BN1706" s="5"/>
      <c r="BO1706" s="5"/>
      <c r="BP1706" s="5"/>
      <c r="BQ1706" s="5"/>
      <c r="BR1706" s="5"/>
      <c r="BS1706" s="5"/>
      <c r="BT1706" s="5"/>
      <c r="BU1706" s="5"/>
      <c r="BV1706" s="5"/>
      <c r="BW1706" s="5"/>
      <c r="BX1706" s="5"/>
      <c r="BY1706" s="5"/>
      <c r="BZ1706" s="5"/>
      <c r="CA1706" s="5"/>
      <c r="CB1706" s="5"/>
      <c r="CC1706" s="5"/>
      <c r="CD1706" s="5"/>
      <c r="CE1706" s="5"/>
      <c r="CF1706" s="5"/>
      <c r="CG1706" s="5"/>
      <c r="CH1706" s="5"/>
      <c r="CI1706" s="5"/>
      <c r="CJ1706" s="5"/>
      <c r="CK1706" s="5"/>
      <c r="CL1706" s="5"/>
      <c r="CM1706" s="5"/>
      <c r="CN1706" s="5"/>
      <c r="CO1706" s="5"/>
      <c r="CP1706" s="5"/>
      <c r="CQ1706" s="5"/>
      <c r="CR1706" s="5"/>
      <c r="CS1706" s="5"/>
      <c r="CT1706" s="5"/>
      <c r="CU1706" s="5"/>
      <c r="CV1706" s="5"/>
      <c r="CW1706" s="5"/>
      <c r="CX1706" s="5"/>
      <c r="CY1706" s="5"/>
      <c r="CZ1706" s="5"/>
      <c r="DA1706" s="5"/>
      <c r="DB1706" s="5"/>
      <c r="DC1706" s="5"/>
      <c r="DD1706" s="5"/>
      <c r="DE1706" s="5"/>
      <c r="DF1706" s="5"/>
      <c r="DG1706" s="5"/>
      <c r="DH1706" s="5"/>
      <c r="DI1706" s="5"/>
      <c r="DJ1706" s="5"/>
      <c r="DK1706" s="5"/>
      <c r="DL1706" s="5"/>
      <c r="DM1706" s="5"/>
      <c r="DN1706" s="5"/>
      <c r="DO1706" s="5"/>
      <c r="DP1706" s="5"/>
      <c r="DQ1706" s="5"/>
      <c r="DR1706" s="5"/>
      <c r="DS1706" s="5"/>
      <c r="DT1706" s="5"/>
      <c r="DU1706" s="5"/>
      <c r="DV1706" s="5"/>
      <c r="DW1706" s="5"/>
      <c r="DX1706" s="5"/>
      <c r="DY1706" s="5"/>
      <c r="DZ1706" s="5"/>
      <c r="EA1706" s="5"/>
      <c r="EB1706" s="5"/>
      <c r="EC1706" s="5"/>
      <c r="ED1706" s="5"/>
      <c r="EE1706" s="5"/>
      <c r="EF1706" s="5"/>
      <c r="EG1706" s="5"/>
      <c r="EH1706" s="5"/>
      <c r="EI1706" s="5"/>
      <c r="EJ1706" s="5"/>
      <c r="EK1706" s="5"/>
      <c r="EL1706" s="5"/>
      <c r="EM1706" s="5"/>
      <c r="EN1706" s="5"/>
      <c r="EO1706" s="5"/>
      <c r="EP1706" s="5"/>
      <c r="EQ1706" s="5"/>
      <c r="ER1706" s="5"/>
      <c r="ES1706" s="5"/>
      <c r="ET1706" s="5"/>
      <c r="EU1706" s="5"/>
      <c r="EV1706" s="5"/>
      <c r="EW1706" s="5"/>
      <c r="EX1706" s="5"/>
      <c r="EY1706" s="5"/>
      <c r="EZ1706" s="5"/>
      <c r="FA1706" s="5"/>
      <c r="FB1706" s="5"/>
      <c r="FC1706" s="5"/>
      <c r="FD1706" s="5"/>
      <c r="FE1706" s="5"/>
      <c r="FF1706" s="5"/>
      <c r="FG1706" s="5"/>
      <c r="FH1706" s="5"/>
      <c r="FI1706" s="5"/>
      <c r="FJ1706" s="5"/>
      <c r="FK1706" s="5"/>
      <c r="FL1706" s="5"/>
      <c r="FM1706" s="5"/>
      <c r="FN1706" s="5"/>
      <c r="FO1706" s="5"/>
      <c r="FP1706" s="5"/>
      <c r="FQ1706" s="5"/>
      <c r="FR1706" s="5"/>
      <c r="FS1706" s="5"/>
      <c r="FT1706" s="5"/>
      <c r="FU1706" s="5"/>
      <c r="FV1706" s="5"/>
      <c r="FW1706" s="5"/>
      <c r="FX1706" s="5"/>
      <c r="FY1706" s="5"/>
      <c r="FZ1706" s="5"/>
      <c r="GA1706" s="5"/>
      <c r="GB1706" s="5"/>
      <c r="GC1706" s="5"/>
      <c r="GD1706" s="5"/>
      <c r="GE1706" s="5"/>
      <c r="GF1706" s="5"/>
      <c r="GG1706" s="5"/>
      <c r="GH1706" s="5"/>
      <c r="GI1706" s="5"/>
      <c r="GJ1706" s="5"/>
      <c r="GK1706" s="5"/>
      <c r="GL1706" s="5"/>
      <c r="GM1706" s="5"/>
      <c r="GN1706" s="5"/>
      <c r="GO1706" s="5"/>
      <c r="GP1706" s="5"/>
      <c r="GQ1706" s="5"/>
      <c r="GR1706" s="5"/>
      <c r="GS1706" s="5"/>
      <c r="GT1706" s="5"/>
      <c r="GU1706" s="5"/>
      <c r="GV1706" s="5"/>
      <c r="GW1706" s="5"/>
      <c r="GX1706" s="5"/>
      <c r="GY1706" s="5"/>
      <c r="GZ1706" s="5"/>
      <c r="HA1706" s="5"/>
      <c r="HB1706" s="5"/>
      <c r="HC1706" s="5"/>
      <c r="HD1706" s="5"/>
      <c r="HE1706" s="5"/>
      <c r="HF1706" s="5"/>
      <c r="HG1706" s="5"/>
      <c r="HH1706" s="5"/>
      <c r="HI1706" s="5"/>
      <c r="HJ1706" s="5"/>
      <c r="HK1706" s="5"/>
      <c r="HL1706" s="5"/>
      <c r="HM1706" s="5"/>
      <c r="HN1706" s="5"/>
      <c r="HO1706" s="5"/>
      <c r="HP1706" s="5"/>
      <c r="HQ1706" s="5"/>
      <c r="HR1706" s="5"/>
      <c r="HS1706" s="5"/>
      <c r="HT1706" s="5"/>
      <c r="HU1706" s="5"/>
      <c r="HV1706" s="5"/>
      <c r="HW1706" s="5"/>
      <c r="HX1706" s="5"/>
      <c r="HY1706" s="5"/>
      <c r="HZ1706" s="5"/>
      <c r="IA1706" s="5"/>
      <c r="IB1706" s="5"/>
      <c r="IC1706" s="5"/>
      <c r="ID1706" s="5"/>
      <c r="IE1706" s="5"/>
      <c r="IF1706" s="5"/>
      <c r="IG1706" s="5"/>
      <c r="IH1706" s="5"/>
      <c r="II1706" s="5"/>
      <c r="IJ1706" s="5"/>
      <c r="IK1706" s="5"/>
      <c r="IL1706" s="5"/>
      <c r="IM1706" s="5"/>
      <c r="IN1706" s="5"/>
      <c r="IO1706" s="5"/>
      <c r="IP1706" s="5"/>
      <c r="IQ1706" s="5"/>
      <c r="IR1706" s="5"/>
      <c r="IS1706" s="5"/>
      <c r="IT1706" s="5"/>
      <c r="IU1706" s="5"/>
      <c r="IV1706" s="5"/>
    </row>
    <row r="1707" spans="1:256" s="374" customFormat="1" x14ac:dyDescent="0.3">
      <c r="A1707" s="846"/>
      <c r="B1707" s="870" t="s">
        <v>506</v>
      </c>
      <c r="C1707" s="693" t="s">
        <v>413</v>
      </c>
      <c r="D1707" s="694">
        <v>22</v>
      </c>
      <c r="E1707" s="698"/>
      <c r="F1707" s="699">
        <f>+E1707*D1707</f>
        <v>0</v>
      </c>
    </row>
    <row r="1708" spans="1:256" s="212" customFormat="1" x14ac:dyDescent="0.3">
      <c r="A1708" s="846"/>
      <c r="B1708" s="851"/>
      <c r="C1708" s="693"/>
      <c r="D1708" s="694"/>
      <c r="E1708" s="695"/>
      <c r="F1708" s="700"/>
      <c r="II1708" s="221"/>
    </row>
    <row r="1709" spans="1:256" x14ac:dyDescent="0.3">
      <c r="A1709" s="693"/>
      <c r="B1709" s="869" t="s">
        <v>507</v>
      </c>
      <c r="C1709" s="693"/>
      <c r="D1709" s="694"/>
      <c r="E1709" s="695"/>
      <c r="F1709" s="700"/>
    </row>
    <row r="1710" spans="1:256" x14ac:dyDescent="0.3">
      <c r="A1710" s="693"/>
      <c r="B1710" s="696"/>
      <c r="C1710" s="693"/>
      <c r="D1710" s="694"/>
      <c r="E1710" s="695"/>
      <c r="F1710" s="700"/>
    </row>
    <row r="1711" spans="1:256" x14ac:dyDescent="0.3">
      <c r="A1711" s="693" t="s">
        <v>16</v>
      </c>
      <c r="B1711" s="696" t="s">
        <v>508</v>
      </c>
      <c r="C1711" s="693">
        <v>50</v>
      </c>
      <c r="D1711" s="694" t="s">
        <v>54</v>
      </c>
      <c r="E1711" s="698"/>
      <c r="F1711" s="699">
        <f>+E1711*C1711</f>
        <v>0</v>
      </c>
    </row>
    <row r="1712" spans="1:256" x14ac:dyDescent="0.3">
      <c r="A1712" s="693"/>
      <c r="B1712" s="696"/>
      <c r="C1712" s="693"/>
      <c r="D1712" s="694"/>
      <c r="E1712" s="695"/>
      <c r="F1712" s="700"/>
    </row>
    <row r="1713" spans="1:6" x14ac:dyDescent="0.3">
      <c r="A1713" s="693"/>
      <c r="B1713" s="869"/>
      <c r="C1713" s="693"/>
      <c r="D1713" s="694"/>
      <c r="E1713" s="695"/>
      <c r="F1713" s="700"/>
    </row>
    <row r="1714" spans="1:6" x14ac:dyDescent="0.3">
      <c r="A1714" s="693"/>
      <c r="B1714" s="696"/>
      <c r="C1714" s="693"/>
      <c r="D1714" s="694"/>
      <c r="E1714" s="695"/>
      <c r="F1714" s="700"/>
    </row>
    <row r="1715" spans="1:6" x14ac:dyDescent="0.3">
      <c r="A1715" s="693"/>
      <c r="B1715" s="696"/>
      <c r="C1715" s="693"/>
      <c r="D1715" s="694"/>
      <c r="E1715" s="695"/>
      <c r="F1715" s="700"/>
    </row>
    <row r="1716" spans="1:6" x14ac:dyDescent="0.3">
      <c r="A1716" s="693"/>
      <c r="B1716" s="696"/>
      <c r="C1716" s="693"/>
      <c r="D1716" s="694"/>
      <c r="E1716" s="871"/>
      <c r="F1716" s="700"/>
    </row>
    <row r="1717" spans="1:6" x14ac:dyDescent="0.3">
      <c r="A1717" s="693"/>
      <c r="B1717" s="696"/>
      <c r="C1717" s="693"/>
      <c r="D1717" s="694"/>
      <c r="E1717" s="695"/>
      <c r="F1717" s="700"/>
    </row>
    <row r="1718" spans="1:6" x14ac:dyDescent="0.3">
      <c r="A1718" s="693"/>
      <c r="B1718" s="867"/>
      <c r="C1718" s="693"/>
      <c r="D1718" s="694"/>
      <c r="E1718" s="695"/>
      <c r="F1718" s="700"/>
    </row>
    <row r="1719" spans="1:6" x14ac:dyDescent="0.3">
      <c r="A1719" s="693"/>
      <c r="B1719" s="868"/>
      <c r="C1719" s="693"/>
      <c r="D1719" s="694"/>
      <c r="E1719" s="695"/>
      <c r="F1719" s="700"/>
    </row>
    <row r="1720" spans="1:6" x14ac:dyDescent="0.3">
      <c r="A1720" s="693"/>
      <c r="B1720" s="697"/>
      <c r="C1720" s="693"/>
      <c r="D1720" s="694"/>
      <c r="E1720" s="695"/>
      <c r="F1720" s="700"/>
    </row>
    <row r="1721" spans="1:6" x14ac:dyDescent="0.3">
      <c r="A1721" s="693"/>
      <c r="B1721" s="867"/>
      <c r="C1721" s="693"/>
      <c r="D1721" s="694"/>
      <c r="E1721" s="695"/>
      <c r="F1721" s="700"/>
    </row>
    <row r="1722" spans="1:6" x14ac:dyDescent="0.3">
      <c r="A1722" s="693"/>
      <c r="B1722" s="868"/>
      <c r="C1722" s="693"/>
      <c r="D1722" s="694"/>
      <c r="E1722" s="695"/>
      <c r="F1722" s="700"/>
    </row>
    <row r="1723" spans="1:6" x14ac:dyDescent="0.3">
      <c r="A1723" s="693"/>
      <c r="B1723" s="697"/>
      <c r="C1723" s="693"/>
      <c r="D1723" s="694"/>
      <c r="E1723" s="695"/>
      <c r="F1723" s="700"/>
    </row>
    <row r="1724" spans="1:6" x14ac:dyDescent="0.3">
      <c r="A1724" s="693"/>
      <c r="B1724" s="867"/>
      <c r="C1724" s="693"/>
      <c r="D1724" s="694"/>
      <c r="E1724" s="695"/>
      <c r="F1724" s="700"/>
    </row>
    <row r="1725" spans="1:6" x14ac:dyDescent="0.3">
      <c r="A1725" s="693"/>
      <c r="B1725" s="868"/>
      <c r="C1725" s="693"/>
      <c r="D1725" s="694"/>
      <c r="E1725" s="695"/>
      <c r="F1725" s="700"/>
    </row>
    <row r="1726" spans="1:6" x14ac:dyDescent="0.3">
      <c r="A1726" s="693"/>
      <c r="B1726" s="697"/>
      <c r="C1726" s="693"/>
      <c r="D1726" s="694"/>
      <c r="E1726" s="695"/>
      <c r="F1726" s="700"/>
    </row>
    <row r="1727" spans="1:6" x14ac:dyDescent="0.3">
      <c r="A1727" s="693"/>
      <c r="B1727" s="867"/>
      <c r="C1727" s="693"/>
      <c r="D1727" s="694"/>
      <c r="E1727" s="695"/>
      <c r="F1727" s="700"/>
    </row>
    <row r="1728" spans="1:6" x14ac:dyDescent="0.3">
      <c r="A1728" s="693"/>
      <c r="B1728" s="868"/>
      <c r="C1728" s="693"/>
      <c r="D1728" s="694"/>
      <c r="E1728" s="695"/>
      <c r="F1728" s="700"/>
    </row>
    <row r="1729" spans="1:6" x14ac:dyDescent="0.3">
      <c r="A1729" s="693"/>
      <c r="B1729" s="697"/>
      <c r="C1729" s="693"/>
      <c r="D1729" s="694"/>
      <c r="E1729" s="695"/>
      <c r="F1729" s="700"/>
    </row>
    <row r="1730" spans="1:6" x14ac:dyDescent="0.3">
      <c r="A1730" s="693"/>
      <c r="B1730" s="697"/>
      <c r="C1730" s="693"/>
      <c r="D1730" s="694"/>
      <c r="E1730" s="695"/>
      <c r="F1730" s="700"/>
    </row>
    <row r="1731" spans="1:6" x14ac:dyDescent="0.3">
      <c r="A1731" s="693"/>
      <c r="B1731" s="697"/>
      <c r="C1731" s="693"/>
      <c r="D1731" s="694"/>
      <c r="E1731" s="695"/>
      <c r="F1731" s="700"/>
    </row>
    <row r="1732" spans="1:6" x14ac:dyDescent="0.3">
      <c r="A1732" s="693"/>
      <c r="B1732" s="697"/>
      <c r="C1732" s="693"/>
      <c r="D1732" s="694"/>
      <c r="E1732" s="695"/>
      <c r="F1732" s="700"/>
    </row>
    <row r="1733" spans="1:6" x14ac:dyDescent="0.3">
      <c r="A1733" s="693"/>
      <c r="B1733" s="697"/>
      <c r="C1733" s="693"/>
      <c r="D1733" s="694"/>
      <c r="E1733" s="695"/>
      <c r="F1733" s="700"/>
    </row>
    <row r="1734" spans="1:6" x14ac:dyDescent="0.3">
      <c r="A1734" s="693"/>
      <c r="B1734" s="697"/>
      <c r="C1734" s="693"/>
      <c r="D1734" s="694"/>
      <c r="E1734" s="695"/>
      <c r="F1734" s="700"/>
    </row>
    <row r="1735" spans="1:6" x14ac:dyDescent="0.3">
      <c r="A1735" s="693"/>
      <c r="B1735" s="697"/>
      <c r="C1735" s="693"/>
      <c r="D1735" s="694"/>
      <c r="E1735" s="695"/>
      <c r="F1735" s="700"/>
    </row>
    <row r="1736" spans="1:6" x14ac:dyDescent="0.3">
      <c r="A1736" s="693"/>
      <c r="B1736" s="697"/>
      <c r="C1736" s="693"/>
      <c r="D1736" s="694"/>
      <c r="E1736" s="695"/>
      <c r="F1736" s="700"/>
    </row>
    <row r="1737" spans="1:6" x14ac:dyDescent="0.3">
      <c r="A1737" s="693"/>
      <c r="B1737" s="697"/>
      <c r="C1737" s="693"/>
      <c r="D1737" s="694"/>
      <c r="E1737" s="695"/>
      <c r="F1737" s="700"/>
    </row>
    <row r="1738" spans="1:6" x14ac:dyDescent="0.3">
      <c r="A1738" s="693"/>
      <c r="B1738" s="697"/>
      <c r="C1738" s="693"/>
      <c r="D1738" s="694"/>
      <c r="E1738" s="695"/>
      <c r="F1738" s="700"/>
    </row>
    <row r="1739" spans="1:6" x14ac:dyDescent="0.3">
      <c r="A1739" s="693"/>
      <c r="B1739" s="697"/>
      <c r="C1739" s="693"/>
      <c r="D1739" s="694"/>
      <c r="E1739" s="695"/>
      <c r="F1739" s="700"/>
    </row>
    <row r="1740" spans="1:6" x14ac:dyDescent="0.3">
      <c r="A1740" s="693"/>
      <c r="B1740" s="697"/>
      <c r="C1740" s="693"/>
      <c r="D1740" s="694"/>
      <c r="E1740" s="695"/>
      <c r="F1740" s="700"/>
    </row>
    <row r="1741" spans="1:6" x14ac:dyDescent="0.3">
      <c r="A1741" s="693"/>
      <c r="B1741" s="697"/>
      <c r="C1741" s="693"/>
      <c r="D1741" s="694"/>
      <c r="E1741" s="695"/>
      <c r="F1741" s="700"/>
    </row>
    <row r="1742" spans="1:6" x14ac:dyDescent="0.3">
      <c r="A1742" s="693"/>
      <c r="B1742" s="867"/>
      <c r="C1742" s="693"/>
      <c r="D1742" s="694"/>
      <c r="E1742" s="695"/>
      <c r="F1742" s="700"/>
    </row>
    <row r="1743" spans="1:6" x14ac:dyDescent="0.3">
      <c r="A1743" s="693"/>
      <c r="B1743" s="701"/>
      <c r="C1743" s="846"/>
      <c r="D1743" s="694"/>
      <c r="E1743" s="695"/>
      <c r="F1743" s="700"/>
    </row>
    <row r="1744" spans="1:6" x14ac:dyDescent="0.3">
      <c r="A1744" s="693"/>
      <c r="B1744" s="697"/>
      <c r="C1744" s="693"/>
      <c r="D1744" s="694"/>
      <c r="E1744" s="695"/>
      <c r="F1744" s="700"/>
    </row>
    <row r="1745" spans="1:6" x14ac:dyDescent="0.3">
      <c r="A1745" s="195"/>
      <c r="B1745" s="701"/>
      <c r="C1745" s="146"/>
      <c r="D1745" s="855"/>
      <c r="E1745" s="53"/>
      <c r="F1745" s="321"/>
    </row>
    <row r="1746" spans="1:6" x14ac:dyDescent="0.3">
      <c r="A1746" s="856"/>
      <c r="B1746" s="857"/>
      <c r="C1746" s="858"/>
      <c r="D1746" s="827"/>
      <c r="E1746" s="859"/>
      <c r="F1746" s="859"/>
    </row>
    <row r="1747" spans="1:6" x14ac:dyDescent="0.3">
      <c r="A1747" s="860"/>
      <c r="B1747" s="161" t="s">
        <v>43</v>
      </c>
      <c r="C1747" s="831"/>
      <c r="D1747" s="52"/>
      <c r="E1747" s="861"/>
      <c r="F1747" s="321">
        <f>SUM(F1699:F1715)</f>
        <v>0</v>
      </c>
    </row>
    <row r="1748" spans="1:6" x14ac:dyDescent="0.3">
      <c r="A1748" s="862"/>
      <c r="B1748" s="863" t="s">
        <v>0</v>
      </c>
      <c r="C1748" s="836"/>
      <c r="D1748" s="864"/>
      <c r="E1748" s="865"/>
      <c r="F1748" s="866"/>
    </row>
    <row r="1749" spans="1:6" x14ac:dyDescent="0.3">
      <c r="A1749" s="825"/>
      <c r="B1749" s="826"/>
      <c r="C1749" s="827"/>
      <c r="D1749" s="828"/>
      <c r="E1749" s="829"/>
      <c r="F1749" s="829"/>
    </row>
    <row r="1750" spans="1:6" x14ac:dyDescent="0.3">
      <c r="A1750" s="195" t="s">
        <v>1</v>
      </c>
      <c r="B1750" s="830" t="s">
        <v>443</v>
      </c>
      <c r="C1750" s="831" t="s">
        <v>3</v>
      </c>
      <c r="D1750" s="832" t="s">
        <v>4</v>
      </c>
      <c r="E1750" s="833"/>
      <c r="F1750" s="833" t="s">
        <v>107</v>
      </c>
    </row>
    <row r="1751" spans="1:6" x14ac:dyDescent="0.3">
      <c r="A1751" s="834"/>
      <c r="B1751" s="835" t="s">
        <v>444</v>
      </c>
      <c r="C1751" s="836"/>
      <c r="D1751" s="837"/>
      <c r="E1751" s="838"/>
      <c r="F1751" s="838"/>
    </row>
    <row r="1752" spans="1:6" x14ac:dyDescent="0.3">
      <c r="A1752" s="840"/>
      <c r="B1752" s="872"/>
      <c r="C1752" s="842"/>
      <c r="D1752" s="843"/>
      <c r="E1752" s="844"/>
      <c r="F1752" s="845"/>
    </row>
    <row r="1753" spans="1:6" x14ac:dyDescent="0.3">
      <c r="A1753" s="693"/>
      <c r="B1753" s="873" t="s">
        <v>509</v>
      </c>
      <c r="C1753" s="693"/>
      <c r="D1753" s="694"/>
      <c r="E1753" s="871"/>
      <c r="F1753" s="874"/>
    </row>
    <row r="1754" spans="1:6" x14ac:dyDescent="0.3">
      <c r="A1754" s="693"/>
      <c r="B1754" s="875"/>
      <c r="C1754" s="693"/>
      <c r="D1754" s="694"/>
      <c r="E1754" s="871"/>
      <c r="F1754" s="874"/>
    </row>
    <row r="1755" spans="1:6" ht="85.5" x14ac:dyDescent="0.3">
      <c r="A1755" s="693"/>
      <c r="B1755" s="876" t="s">
        <v>510</v>
      </c>
      <c r="C1755" s="693"/>
      <c r="D1755" s="694"/>
      <c r="E1755" s="871"/>
      <c r="F1755" s="874"/>
    </row>
    <row r="1756" spans="1:6" x14ac:dyDescent="0.3">
      <c r="A1756" s="693"/>
      <c r="B1756" s="877"/>
      <c r="C1756" s="693"/>
      <c r="D1756" s="694"/>
      <c r="E1756" s="871"/>
      <c r="F1756" s="874"/>
    </row>
    <row r="1757" spans="1:6" ht="28.5" x14ac:dyDescent="0.3">
      <c r="A1757" s="693" t="s">
        <v>9</v>
      </c>
      <c r="B1757" s="878" t="s">
        <v>511</v>
      </c>
      <c r="C1757" s="693">
        <v>1</v>
      </c>
      <c r="D1757" s="694" t="s">
        <v>69</v>
      </c>
      <c r="E1757" s="695"/>
      <c r="F1757" s="700">
        <f>+E1757*C1757</f>
        <v>0</v>
      </c>
    </row>
    <row r="1758" spans="1:6" x14ac:dyDescent="0.3">
      <c r="A1758" s="693"/>
      <c r="B1758" s="878"/>
      <c r="C1758" s="693"/>
      <c r="D1758" s="694"/>
      <c r="E1758" s="695"/>
      <c r="F1758" s="700"/>
    </row>
    <row r="1759" spans="1:6" ht="42.75" x14ac:dyDescent="0.3">
      <c r="A1759" s="846" t="s">
        <v>12</v>
      </c>
      <c r="B1759" s="847" t="s">
        <v>512</v>
      </c>
      <c r="C1759" s="846">
        <v>9</v>
      </c>
      <c r="D1759" s="848" t="s">
        <v>69</v>
      </c>
      <c r="E1759" s="698"/>
      <c r="F1759" s="699">
        <f>+E1759*C1759</f>
        <v>0</v>
      </c>
    </row>
    <row r="1760" spans="1:6" x14ac:dyDescent="0.3">
      <c r="A1760" s="693"/>
      <c r="B1760" s="697"/>
      <c r="C1760" s="693"/>
      <c r="D1760" s="694"/>
      <c r="E1760" s="695"/>
      <c r="F1760" s="700"/>
    </row>
    <row r="1761" spans="1:6" ht="42.75" x14ac:dyDescent="0.3">
      <c r="A1761" s="846" t="s">
        <v>14</v>
      </c>
      <c r="B1761" s="847" t="s">
        <v>513</v>
      </c>
      <c r="C1761" s="846">
        <v>4</v>
      </c>
      <c r="D1761" s="848" t="s">
        <v>69</v>
      </c>
      <c r="E1761" s="879"/>
      <c r="F1761" s="698">
        <f>+E1761*C1761</f>
        <v>0</v>
      </c>
    </row>
    <row r="1762" spans="1:6" x14ac:dyDescent="0.3">
      <c r="A1762" s="693"/>
      <c r="B1762" s="697"/>
      <c r="C1762" s="880"/>
      <c r="D1762" s="880"/>
      <c r="E1762" s="881"/>
      <c r="F1762" s="695"/>
    </row>
    <row r="1763" spans="1:6" x14ac:dyDescent="0.3">
      <c r="A1763" s="693"/>
      <c r="B1763" s="696"/>
      <c r="C1763" s="693"/>
      <c r="D1763" s="694"/>
      <c r="E1763" s="849"/>
      <c r="F1763" s="882"/>
    </row>
    <row r="1764" spans="1:6" x14ac:dyDescent="0.3">
      <c r="A1764" s="195"/>
      <c r="B1764" s="854"/>
      <c r="C1764" s="146"/>
      <c r="D1764" s="855"/>
      <c r="E1764" s="53"/>
      <c r="F1764" s="321"/>
    </row>
    <row r="1765" spans="1:6" x14ac:dyDescent="0.3">
      <c r="A1765" s="856"/>
      <c r="B1765" s="857"/>
      <c r="C1765" s="858"/>
      <c r="D1765" s="827"/>
      <c r="E1765" s="859"/>
      <c r="F1765" s="859"/>
    </row>
    <row r="1766" spans="1:6" x14ac:dyDescent="0.3">
      <c r="A1766" s="860"/>
      <c r="B1766" s="161" t="s">
        <v>43</v>
      </c>
      <c r="C1766" s="831"/>
      <c r="D1766" s="52"/>
      <c r="E1766" s="861"/>
      <c r="F1766" s="321">
        <f>SUM(F1755:F1762)</f>
        <v>0</v>
      </c>
    </row>
    <row r="1767" spans="1:6" x14ac:dyDescent="0.3">
      <c r="A1767" s="862"/>
      <c r="B1767" s="863" t="s">
        <v>0</v>
      </c>
      <c r="C1767" s="836"/>
      <c r="D1767" s="864"/>
      <c r="E1767" s="865"/>
      <c r="F1767" s="866"/>
    </row>
    <row r="1768" spans="1:6" x14ac:dyDescent="0.3">
      <c r="A1768" s="825"/>
      <c r="B1768" s="826"/>
      <c r="C1768" s="827"/>
      <c r="D1768" s="828"/>
      <c r="E1768" s="829"/>
      <c r="F1768" s="883"/>
    </row>
    <row r="1769" spans="1:6" x14ac:dyDescent="0.3">
      <c r="A1769" s="195" t="s">
        <v>1</v>
      </c>
      <c r="B1769" s="830" t="s">
        <v>443</v>
      </c>
      <c r="C1769" s="831" t="s">
        <v>3</v>
      </c>
      <c r="D1769" s="832" t="s">
        <v>4</v>
      </c>
      <c r="E1769" s="833"/>
      <c r="F1769" s="198" t="s">
        <v>107</v>
      </c>
    </row>
    <row r="1770" spans="1:6" x14ac:dyDescent="0.3">
      <c r="A1770" s="834"/>
      <c r="B1770" s="835" t="s">
        <v>444</v>
      </c>
      <c r="C1770" s="836"/>
      <c r="D1770" s="837"/>
      <c r="E1770" s="838"/>
      <c r="F1770" s="884"/>
    </row>
    <row r="1771" spans="1:6" x14ac:dyDescent="0.3">
      <c r="A1771" s="840"/>
      <c r="B1771" s="872"/>
      <c r="C1771" s="842"/>
      <c r="D1771" s="843"/>
      <c r="E1771" s="844"/>
      <c r="F1771" s="885"/>
    </row>
    <row r="1772" spans="1:6" x14ac:dyDescent="0.3">
      <c r="A1772" s="693"/>
      <c r="B1772" s="867" t="s">
        <v>514</v>
      </c>
      <c r="C1772" s="693"/>
      <c r="D1772" s="694"/>
      <c r="E1772" s="849"/>
      <c r="F1772" s="695"/>
    </row>
    <row r="1773" spans="1:6" x14ac:dyDescent="0.3">
      <c r="A1773" s="693"/>
      <c r="B1773" s="867" t="s">
        <v>515</v>
      </c>
      <c r="C1773" s="693"/>
      <c r="D1773" s="694"/>
      <c r="E1773" s="849"/>
      <c r="F1773" s="695"/>
    </row>
    <row r="1774" spans="1:6" x14ac:dyDescent="0.3">
      <c r="A1774" s="693"/>
      <c r="B1774" s="867" t="s">
        <v>516</v>
      </c>
      <c r="C1774" s="693"/>
      <c r="D1774" s="694"/>
      <c r="E1774" s="849"/>
      <c r="F1774" s="695"/>
    </row>
    <row r="1775" spans="1:6" x14ac:dyDescent="0.3">
      <c r="A1775" s="693"/>
      <c r="B1775" s="867"/>
      <c r="C1775" s="693"/>
      <c r="D1775" s="694"/>
      <c r="E1775" s="849"/>
      <c r="F1775" s="695"/>
    </row>
    <row r="1776" spans="1:6" ht="28.5" x14ac:dyDescent="0.3">
      <c r="A1776" s="846"/>
      <c r="B1776" s="868" t="s">
        <v>517</v>
      </c>
      <c r="C1776" s="846"/>
      <c r="D1776" s="848"/>
      <c r="E1776" s="698"/>
      <c r="F1776" s="698"/>
    </row>
    <row r="1777" spans="1:6" x14ac:dyDescent="0.3">
      <c r="A1777" s="693"/>
      <c r="B1777" s="867"/>
      <c r="C1777" s="693"/>
      <c r="D1777" s="694"/>
      <c r="E1777" s="695"/>
      <c r="F1777" s="695"/>
    </row>
    <row r="1778" spans="1:6" x14ac:dyDescent="0.3">
      <c r="A1778" s="846" t="s">
        <v>9</v>
      </c>
      <c r="B1778" s="868" t="s">
        <v>518</v>
      </c>
      <c r="C1778" s="846">
        <v>1</v>
      </c>
      <c r="D1778" s="848" t="s">
        <v>69</v>
      </c>
      <c r="E1778" s="698"/>
      <c r="F1778" s="699">
        <f>+E1778*C1778</f>
        <v>0</v>
      </c>
    </row>
    <row r="1779" spans="1:6" x14ac:dyDescent="0.3">
      <c r="A1779" s="693"/>
      <c r="B1779" s="696"/>
      <c r="C1779" s="693"/>
      <c r="D1779" s="694"/>
      <c r="E1779" s="695"/>
      <c r="F1779" s="700"/>
    </row>
    <row r="1780" spans="1:6" x14ac:dyDescent="0.3">
      <c r="A1780" s="846" t="s">
        <v>12</v>
      </c>
      <c r="B1780" s="868" t="s">
        <v>519</v>
      </c>
      <c r="C1780" s="846">
        <v>16</v>
      </c>
      <c r="D1780" s="848" t="s">
        <v>69</v>
      </c>
      <c r="E1780" s="698"/>
      <c r="F1780" s="698">
        <f>+E1780*C1780</f>
        <v>0</v>
      </c>
    </row>
    <row r="1781" spans="1:6" x14ac:dyDescent="0.3">
      <c r="A1781" s="693"/>
      <c r="B1781" s="696"/>
      <c r="C1781" s="693"/>
      <c r="D1781" s="694"/>
      <c r="E1781" s="698"/>
      <c r="F1781" s="699"/>
    </row>
    <row r="1782" spans="1:6" ht="28.5" x14ac:dyDescent="0.3">
      <c r="A1782" s="693" t="s">
        <v>14</v>
      </c>
      <c r="B1782" s="886" t="s">
        <v>520</v>
      </c>
      <c r="C1782" s="693">
        <v>8</v>
      </c>
      <c r="D1782" s="694" t="s">
        <v>69</v>
      </c>
      <c r="E1782" s="698"/>
      <c r="F1782" s="699">
        <f>+E1782*C1782</f>
        <v>0</v>
      </c>
    </row>
    <row r="1783" spans="1:6" x14ac:dyDescent="0.3">
      <c r="A1783" s="693"/>
      <c r="B1783" s="887"/>
      <c r="C1783" s="693"/>
      <c r="D1783" s="694"/>
      <c r="E1783" s="695"/>
      <c r="F1783" s="700"/>
    </row>
    <row r="1784" spans="1:6" x14ac:dyDescent="0.3">
      <c r="A1784" s="693" t="s">
        <v>16</v>
      </c>
      <c r="B1784" s="887" t="s">
        <v>521</v>
      </c>
      <c r="C1784" s="693">
        <v>1</v>
      </c>
      <c r="D1784" s="694" t="s">
        <v>69</v>
      </c>
      <c r="E1784" s="698"/>
      <c r="F1784" s="699">
        <f t="shared" ref="F1784" si="31">+E1784*C1784</f>
        <v>0</v>
      </c>
    </row>
    <row r="1785" spans="1:6" x14ac:dyDescent="0.3">
      <c r="A1785" s="693"/>
      <c r="B1785" s="887"/>
      <c r="C1785" s="693"/>
      <c r="D1785" s="694"/>
      <c r="E1785" s="695"/>
      <c r="F1785" s="700"/>
    </row>
    <row r="1786" spans="1:6" x14ac:dyDescent="0.3">
      <c r="A1786" s="693" t="s">
        <v>19</v>
      </c>
      <c r="B1786" s="696" t="s">
        <v>522</v>
      </c>
      <c r="C1786" s="693">
        <v>16</v>
      </c>
      <c r="D1786" s="694" t="s">
        <v>523</v>
      </c>
      <c r="E1786" s="698"/>
      <c r="F1786" s="699">
        <f t="shared" ref="F1786" si="32">+E1786*C1786</f>
        <v>0</v>
      </c>
    </row>
    <row r="1787" spans="1:6" x14ac:dyDescent="0.3">
      <c r="A1787" s="846"/>
      <c r="B1787" s="868"/>
      <c r="C1787" s="846"/>
      <c r="D1787" s="848"/>
      <c r="E1787" s="695"/>
      <c r="F1787" s="700"/>
    </row>
    <row r="1788" spans="1:6" x14ac:dyDescent="0.3">
      <c r="A1788" s="846" t="s">
        <v>22</v>
      </c>
      <c r="B1788" s="868" t="s">
        <v>524</v>
      </c>
      <c r="C1788" s="846">
        <v>90</v>
      </c>
      <c r="D1788" s="848" t="s">
        <v>54</v>
      </c>
      <c r="E1788" s="698"/>
      <c r="F1788" s="699">
        <f t="shared" ref="F1788" si="33">+E1788*C1788</f>
        <v>0</v>
      </c>
    </row>
    <row r="1789" spans="1:6" x14ac:dyDescent="0.3">
      <c r="A1789" s="846"/>
      <c r="B1789" s="868"/>
      <c r="C1789" s="846"/>
      <c r="D1789" s="848"/>
      <c r="E1789" s="695"/>
      <c r="F1789" s="700"/>
    </row>
    <row r="1790" spans="1:6" x14ac:dyDescent="0.3">
      <c r="A1790" s="846" t="s">
        <v>24</v>
      </c>
      <c r="B1790" s="868" t="s">
        <v>525</v>
      </c>
      <c r="C1790" s="846">
        <v>6</v>
      </c>
      <c r="D1790" s="848" t="s">
        <v>69</v>
      </c>
      <c r="E1790" s="698"/>
      <c r="F1790" s="699">
        <f t="shared" ref="F1790" si="34">+E1790*C1790</f>
        <v>0</v>
      </c>
    </row>
    <row r="1791" spans="1:6" x14ac:dyDescent="0.3">
      <c r="A1791" s="693"/>
      <c r="B1791" s="887"/>
      <c r="C1791" s="693"/>
      <c r="D1791" s="694"/>
      <c r="E1791" s="695"/>
      <c r="F1791" s="700"/>
    </row>
    <row r="1792" spans="1:6" x14ac:dyDescent="0.3">
      <c r="A1792" s="693" t="s">
        <v>28</v>
      </c>
      <c r="B1792" s="887" t="s">
        <v>526</v>
      </c>
      <c r="C1792" s="693">
        <v>8</v>
      </c>
      <c r="D1792" s="694" t="s">
        <v>413</v>
      </c>
      <c r="E1792" s="698"/>
      <c r="F1792" s="699">
        <f t="shared" ref="F1792" si="35">+E1792*C1792</f>
        <v>0</v>
      </c>
    </row>
    <row r="1793" spans="1:6" x14ac:dyDescent="0.3">
      <c r="A1793" s="693"/>
      <c r="B1793" s="887"/>
      <c r="C1793" s="693"/>
      <c r="D1793" s="694"/>
      <c r="E1793" s="695"/>
      <c r="F1793" s="700"/>
    </row>
    <row r="1794" spans="1:6" x14ac:dyDescent="0.3">
      <c r="A1794" s="693" t="s">
        <v>31</v>
      </c>
      <c r="B1794" s="868" t="s">
        <v>527</v>
      </c>
      <c r="C1794" s="846">
        <v>2</v>
      </c>
      <c r="D1794" s="848" t="s">
        <v>69</v>
      </c>
      <c r="E1794" s="698"/>
      <c r="F1794" s="699">
        <f t="shared" ref="F1794" si="36">+E1794*C1794</f>
        <v>0</v>
      </c>
    </row>
    <row r="1795" spans="1:6" x14ac:dyDescent="0.3">
      <c r="A1795" s="693"/>
      <c r="B1795" s="887"/>
      <c r="C1795" s="693"/>
      <c r="D1795" s="694"/>
      <c r="E1795" s="695"/>
      <c r="F1795" s="700"/>
    </row>
    <row r="1796" spans="1:6" x14ac:dyDescent="0.3">
      <c r="A1796" s="846" t="s">
        <v>33</v>
      </c>
      <c r="B1796" s="887" t="s">
        <v>528</v>
      </c>
      <c r="C1796" s="693"/>
      <c r="D1796" s="694"/>
      <c r="E1796" s="695"/>
      <c r="F1796" s="695"/>
    </row>
    <row r="1797" spans="1:6" x14ac:dyDescent="0.3">
      <c r="A1797" s="846"/>
      <c r="B1797" s="886" t="s">
        <v>529</v>
      </c>
      <c r="C1797" s="846"/>
      <c r="D1797" s="848"/>
      <c r="E1797" s="695"/>
      <c r="F1797" s="695"/>
    </row>
    <row r="1798" spans="1:6" x14ac:dyDescent="0.3">
      <c r="A1798" s="846"/>
      <c r="B1798" s="697" t="s">
        <v>530</v>
      </c>
      <c r="C1798" s="846"/>
      <c r="D1798" s="848"/>
      <c r="E1798" s="698"/>
      <c r="F1798" s="698"/>
    </row>
    <row r="1799" spans="1:6" x14ac:dyDescent="0.3">
      <c r="A1799" s="846"/>
      <c r="B1799" s="887" t="s">
        <v>531</v>
      </c>
      <c r="C1799" s="846">
        <v>1</v>
      </c>
      <c r="D1799" s="848" t="s">
        <v>1</v>
      </c>
      <c r="E1799" s="698"/>
      <c r="F1799" s="699">
        <f>+E1799*C1799</f>
        <v>0</v>
      </c>
    </row>
    <row r="1800" spans="1:6" x14ac:dyDescent="0.3">
      <c r="A1800" s="846"/>
      <c r="B1800" s="868"/>
      <c r="C1800" s="846"/>
      <c r="D1800" s="848"/>
      <c r="E1800" s="695"/>
      <c r="F1800" s="700"/>
    </row>
    <row r="1801" spans="1:6" x14ac:dyDescent="0.3">
      <c r="A1801" s="846" t="s">
        <v>37</v>
      </c>
      <c r="B1801" s="887" t="s">
        <v>532</v>
      </c>
      <c r="C1801" s="846">
        <v>1</v>
      </c>
      <c r="D1801" s="848" t="s">
        <v>413</v>
      </c>
      <c r="E1801" s="698"/>
      <c r="F1801" s="699">
        <f>+E1801*C1801</f>
        <v>0</v>
      </c>
    </row>
    <row r="1802" spans="1:6" x14ac:dyDescent="0.3">
      <c r="A1802" s="846"/>
      <c r="B1802" s="887"/>
      <c r="C1802" s="846"/>
      <c r="D1802" s="848"/>
      <c r="E1802" s="695"/>
      <c r="F1802" s="700"/>
    </row>
    <row r="1803" spans="1:6" x14ac:dyDescent="0.3">
      <c r="A1803" s="846" t="s">
        <v>39</v>
      </c>
      <c r="B1803" s="887" t="s">
        <v>533</v>
      </c>
      <c r="C1803" s="846" t="s">
        <v>413</v>
      </c>
      <c r="D1803" s="848">
        <v>3</v>
      </c>
      <c r="E1803" s="698"/>
      <c r="F1803" s="699">
        <f>+E1803*D1803</f>
        <v>0</v>
      </c>
    </row>
    <row r="1804" spans="1:6" x14ac:dyDescent="0.3">
      <c r="A1804" s="846"/>
      <c r="B1804" s="868"/>
      <c r="C1804" s="846"/>
      <c r="D1804" s="848"/>
      <c r="E1804" s="695"/>
      <c r="F1804" s="700"/>
    </row>
    <row r="1805" spans="1:6" x14ac:dyDescent="0.3">
      <c r="A1805" s="693" t="s">
        <v>41</v>
      </c>
      <c r="B1805" s="887" t="s">
        <v>534</v>
      </c>
      <c r="C1805" s="693" t="s">
        <v>413</v>
      </c>
      <c r="D1805" s="694">
        <v>3</v>
      </c>
      <c r="E1805" s="698"/>
      <c r="F1805" s="699">
        <f>+E1805*D1805</f>
        <v>0</v>
      </c>
    </row>
    <row r="1806" spans="1:6" x14ac:dyDescent="0.3">
      <c r="A1806" s="693"/>
      <c r="B1806" s="887"/>
      <c r="C1806" s="693"/>
      <c r="D1806" s="694"/>
      <c r="E1806" s="695"/>
      <c r="F1806" s="700"/>
    </row>
    <row r="1807" spans="1:6" x14ac:dyDescent="0.3">
      <c r="A1807" s="693" t="s">
        <v>123</v>
      </c>
      <c r="B1807" s="696" t="s">
        <v>535</v>
      </c>
      <c r="C1807" s="693" t="s">
        <v>413</v>
      </c>
      <c r="D1807" s="694">
        <v>1</v>
      </c>
      <c r="E1807" s="698"/>
      <c r="F1807" s="699">
        <f>+E1807*D1807</f>
        <v>0</v>
      </c>
    </row>
    <row r="1808" spans="1:6" x14ac:dyDescent="0.3">
      <c r="A1808" s="846"/>
      <c r="B1808" s="888" t="s">
        <v>536</v>
      </c>
      <c r="C1808" s="846"/>
      <c r="D1808" s="848"/>
      <c r="E1808" s="695"/>
      <c r="F1808" s="700"/>
    </row>
    <row r="1809" spans="1:256" s="18" customFormat="1" x14ac:dyDescent="0.3">
      <c r="A1809" s="846"/>
      <c r="B1809" s="888"/>
      <c r="C1809" s="846"/>
      <c r="D1809" s="848"/>
      <c r="E1809" s="698"/>
      <c r="F1809" s="698"/>
      <c r="G1809" s="5"/>
      <c r="H1809" s="5"/>
      <c r="I1809" s="5"/>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c r="AP1809" s="5"/>
      <c r="AQ1809" s="5"/>
      <c r="AR1809" s="5"/>
      <c r="AS1809" s="5"/>
      <c r="AT1809" s="5"/>
      <c r="AU1809" s="5"/>
      <c r="AV1809" s="5"/>
      <c r="AW1809" s="5"/>
      <c r="AX1809" s="5"/>
      <c r="AY1809" s="5"/>
      <c r="AZ1809" s="5"/>
      <c r="BA1809" s="5"/>
      <c r="BB1809" s="5"/>
      <c r="BC1809" s="5"/>
      <c r="BD1809" s="5"/>
      <c r="BE1809" s="5"/>
      <c r="BF1809" s="5"/>
      <c r="BG1809" s="5"/>
      <c r="BH1809" s="5"/>
      <c r="BI1809" s="5"/>
      <c r="BJ1809" s="5"/>
      <c r="BK1809" s="5"/>
      <c r="BL1809" s="5"/>
      <c r="BM1809" s="5"/>
      <c r="BN1809" s="5"/>
      <c r="BO1809" s="5"/>
      <c r="BP1809" s="5"/>
      <c r="BQ1809" s="5"/>
      <c r="BR1809" s="5"/>
      <c r="BS1809" s="5"/>
      <c r="BT1809" s="5"/>
      <c r="BU1809" s="5"/>
      <c r="BV1809" s="5"/>
      <c r="BW1809" s="5"/>
      <c r="BX1809" s="5"/>
      <c r="BY1809" s="5"/>
      <c r="BZ1809" s="5"/>
      <c r="CA1809" s="5"/>
      <c r="CB1809" s="5"/>
      <c r="CC1809" s="5"/>
      <c r="CD1809" s="5"/>
      <c r="CE1809" s="5"/>
      <c r="CF1809" s="5"/>
      <c r="CG1809" s="5"/>
      <c r="CH1809" s="5"/>
      <c r="CI1809" s="5"/>
      <c r="CJ1809" s="5"/>
      <c r="CK1809" s="5"/>
      <c r="CL1809" s="5"/>
      <c r="CM1809" s="5"/>
      <c r="CN1809" s="5"/>
      <c r="CO1809" s="5"/>
      <c r="CP1809" s="5"/>
      <c r="CQ1809" s="5"/>
      <c r="CR1809" s="5"/>
      <c r="CS1809" s="5"/>
      <c r="CT1809" s="5"/>
      <c r="CU1809" s="5"/>
      <c r="CV1809" s="5"/>
      <c r="CW1809" s="5"/>
      <c r="CX1809" s="5"/>
      <c r="CY1809" s="5"/>
      <c r="CZ1809" s="5"/>
      <c r="DA1809" s="5"/>
      <c r="DB1809" s="5"/>
      <c r="DC1809" s="5"/>
      <c r="DD1809" s="5"/>
      <c r="DE1809" s="5"/>
      <c r="DF1809" s="5"/>
      <c r="DG1809" s="5"/>
      <c r="DH1809" s="5"/>
      <c r="DI1809" s="5"/>
      <c r="DJ1809" s="5"/>
      <c r="DK1809" s="5"/>
      <c r="DL1809" s="5"/>
      <c r="DM1809" s="5"/>
      <c r="DN1809" s="5"/>
      <c r="DO1809" s="5"/>
      <c r="DP1809" s="5"/>
      <c r="DQ1809" s="5"/>
      <c r="DR1809" s="5"/>
      <c r="DS1809" s="5"/>
      <c r="DT1809" s="5"/>
      <c r="DU1809" s="5"/>
      <c r="DV1809" s="5"/>
      <c r="DW1809" s="5"/>
      <c r="DX1809" s="5"/>
      <c r="DY1809" s="5"/>
      <c r="DZ1809" s="5"/>
      <c r="EA1809" s="5"/>
      <c r="EB1809" s="5"/>
      <c r="EC1809" s="5"/>
      <c r="ED1809" s="5"/>
      <c r="EE1809" s="5"/>
      <c r="EF1809" s="5"/>
      <c r="EG1809" s="5"/>
      <c r="EH1809" s="5"/>
      <c r="EI1809" s="5"/>
      <c r="EJ1809" s="5"/>
      <c r="EK1809" s="5"/>
      <c r="EL1809" s="5"/>
      <c r="EM1809" s="5"/>
      <c r="EN1809" s="5"/>
      <c r="EO1809" s="5"/>
      <c r="EP1809" s="5"/>
      <c r="EQ1809" s="5"/>
      <c r="ER1809" s="5"/>
      <c r="ES1809" s="5"/>
      <c r="ET1809" s="5"/>
      <c r="EU1809" s="5"/>
      <c r="EV1809" s="5"/>
      <c r="EW1809" s="5"/>
      <c r="EX1809" s="5"/>
      <c r="EY1809" s="5"/>
      <c r="EZ1809" s="5"/>
      <c r="FA1809" s="5"/>
      <c r="FB1809" s="5"/>
      <c r="FC1809" s="5"/>
      <c r="FD1809" s="5"/>
      <c r="FE1809" s="5"/>
      <c r="FF1809" s="5"/>
      <c r="FG1809" s="5"/>
      <c r="FH1809" s="5"/>
      <c r="FI1809" s="5"/>
      <c r="FJ1809" s="5"/>
      <c r="FK1809" s="5"/>
      <c r="FL1809" s="5"/>
      <c r="FM1809" s="5"/>
      <c r="FN1809" s="5"/>
      <c r="FO1809" s="5"/>
      <c r="FP1809" s="5"/>
      <c r="FQ1809" s="5"/>
      <c r="FR1809" s="5"/>
      <c r="FS1809" s="5"/>
      <c r="FT1809" s="5"/>
      <c r="FU1809" s="5"/>
      <c r="FV1809" s="5"/>
      <c r="FW1809" s="5"/>
      <c r="FX1809" s="5"/>
      <c r="FY1809" s="5"/>
      <c r="FZ1809" s="5"/>
      <c r="GA1809" s="5"/>
      <c r="GB1809" s="5"/>
      <c r="GC1809" s="5"/>
      <c r="GD1809" s="5"/>
      <c r="GE1809" s="5"/>
      <c r="GF1809" s="5"/>
      <c r="GG1809" s="5"/>
      <c r="GH1809" s="5"/>
      <c r="GI1809" s="5"/>
      <c r="GJ1809" s="5"/>
      <c r="GK1809" s="5"/>
      <c r="GL1809" s="5"/>
      <c r="GM1809" s="5"/>
      <c r="GN1809" s="5"/>
      <c r="GO1809" s="5"/>
      <c r="GP1809" s="5"/>
      <c r="GQ1809" s="5"/>
      <c r="GR1809" s="5"/>
      <c r="GS1809" s="5"/>
      <c r="GT1809" s="5"/>
      <c r="GU1809" s="5"/>
      <c r="GV1809" s="5"/>
      <c r="GW1809" s="5"/>
      <c r="GX1809" s="5"/>
      <c r="GY1809" s="5"/>
      <c r="GZ1809" s="5"/>
      <c r="HA1809" s="5"/>
      <c r="HB1809" s="5"/>
      <c r="HC1809" s="5"/>
      <c r="HD1809" s="5"/>
      <c r="HE1809" s="5"/>
      <c r="HF1809" s="5"/>
      <c r="HG1809" s="5"/>
      <c r="HH1809" s="5"/>
      <c r="HI1809" s="5"/>
      <c r="HJ1809" s="5"/>
      <c r="HK1809" s="5"/>
      <c r="HL1809" s="5"/>
      <c r="HM1809" s="5"/>
      <c r="HN1809" s="5"/>
      <c r="HO1809" s="5"/>
      <c r="HP1809" s="5"/>
      <c r="HQ1809" s="5"/>
      <c r="HR1809" s="5"/>
      <c r="HS1809" s="5"/>
      <c r="HT1809" s="5"/>
      <c r="HU1809" s="5"/>
      <c r="HV1809" s="5"/>
      <c r="HW1809" s="5"/>
      <c r="HX1809" s="5"/>
      <c r="HY1809" s="5"/>
      <c r="HZ1809" s="5"/>
      <c r="IA1809" s="5"/>
      <c r="IB1809" s="5"/>
      <c r="IC1809" s="5"/>
      <c r="ID1809" s="5"/>
      <c r="IE1809" s="5"/>
      <c r="IF1809" s="5"/>
      <c r="IG1809" s="5"/>
      <c r="IH1809" s="5"/>
      <c r="II1809" s="5"/>
      <c r="IJ1809" s="5"/>
      <c r="IK1809" s="5"/>
      <c r="IL1809" s="5"/>
      <c r="IM1809" s="5"/>
      <c r="IN1809" s="5"/>
      <c r="IO1809" s="5"/>
      <c r="IP1809" s="5"/>
      <c r="IQ1809" s="5"/>
      <c r="IR1809" s="5"/>
      <c r="IS1809" s="5"/>
      <c r="IT1809" s="5"/>
      <c r="IU1809" s="5"/>
      <c r="IV1809" s="5"/>
    </row>
    <row r="1810" spans="1:256" s="18" customFormat="1" ht="28.5" x14ac:dyDescent="0.3">
      <c r="A1810" s="693" t="s">
        <v>537</v>
      </c>
      <c r="B1810" s="868" t="s">
        <v>538</v>
      </c>
      <c r="C1810" s="693" t="s">
        <v>413</v>
      </c>
      <c r="D1810" s="694">
        <v>5</v>
      </c>
      <c r="E1810" s="695"/>
      <c r="F1810" s="700">
        <f>+E1810*D1810</f>
        <v>0</v>
      </c>
      <c r="G1810" s="5"/>
      <c r="H1810" s="5"/>
      <c r="I1810" s="5"/>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c r="AP1810" s="5"/>
      <c r="AQ1810" s="5"/>
      <c r="AR1810" s="5"/>
      <c r="AS1810" s="5"/>
      <c r="AT1810" s="5"/>
      <c r="AU1810" s="5"/>
      <c r="AV1810" s="5"/>
      <c r="AW1810" s="5"/>
      <c r="AX1810" s="5"/>
      <c r="AY1810" s="5"/>
      <c r="AZ1810" s="5"/>
      <c r="BA1810" s="5"/>
      <c r="BB1810" s="5"/>
      <c r="BC1810" s="5"/>
      <c r="BD1810" s="5"/>
      <c r="BE1810" s="5"/>
      <c r="BF1810" s="5"/>
      <c r="BG1810" s="5"/>
      <c r="BH1810" s="5"/>
      <c r="BI1810" s="5"/>
      <c r="BJ1810" s="5"/>
      <c r="BK1810" s="5"/>
      <c r="BL1810" s="5"/>
      <c r="BM1810" s="5"/>
      <c r="BN1810" s="5"/>
      <c r="BO1810" s="5"/>
      <c r="BP1810" s="5"/>
      <c r="BQ1810" s="5"/>
      <c r="BR1810" s="5"/>
      <c r="BS1810" s="5"/>
      <c r="BT1810" s="5"/>
      <c r="BU1810" s="5"/>
      <c r="BV1810" s="5"/>
      <c r="BW1810" s="5"/>
      <c r="BX1810" s="5"/>
      <c r="BY1810" s="5"/>
      <c r="BZ1810" s="5"/>
      <c r="CA1810" s="5"/>
      <c r="CB1810" s="5"/>
      <c r="CC1810" s="5"/>
      <c r="CD1810" s="5"/>
      <c r="CE1810" s="5"/>
      <c r="CF1810" s="5"/>
      <c r="CG1810" s="5"/>
      <c r="CH1810" s="5"/>
      <c r="CI1810" s="5"/>
      <c r="CJ1810" s="5"/>
      <c r="CK1810" s="5"/>
      <c r="CL1810" s="5"/>
      <c r="CM1810" s="5"/>
      <c r="CN1810" s="5"/>
      <c r="CO1810" s="5"/>
      <c r="CP1810" s="5"/>
      <c r="CQ1810" s="5"/>
      <c r="CR1810" s="5"/>
      <c r="CS1810" s="5"/>
      <c r="CT1810" s="5"/>
      <c r="CU1810" s="5"/>
      <c r="CV1810" s="5"/>
      <c r="CW1810" s="5"/>
      <c r="CX1810" s="5"/>
      <c r="CY1810" s="5"/>
      <c r="CZ1810" s="5"/>
      <c r="DA1810" s="5"/>
      <c r="DB1810" s="5"/>
      <c r="DC1810" s="5"/>
      <c r="DD1810" s="5"/>
      <c r="DE1810" s="5"/>
      <c r="DF1810" s="5"/>
      <c r="DG1810" s="5"/>
      <c r="DH1810" s="5"/>
      <c r="DI1810" s="5"/>
      <c r="DJ1810" s="5"/>
      <c r="DK1810" s="5"/>
      <c r="DL1810" s="5"/>
      <c r="DM1810" s="5"/>
      <c r="DN1810" s="5"/>
      <c r="DO1810" s="5"/>
      <c r="DP1810" s="5"/>
      <c r="DQ1810" s="5"/>
      <c r="DR1810" s="5"/>
      <c r="DS1810" s="5"/>
      <c r="DT1810" s="5"/>
      <c r="DU1810" s="5"/>
      <c r="DV1810" s="5"/>
      <c r="DW1810" s="5"/>
      <c r="DX1810" s="5"/>
      <c r="DY1810" s="5"/>
      <c r="DZ1810" s="5"/>
      <c r="EA1810" s="5"/>
      <c r="EB1810" s="5"/>
      <c r="EC1810" s="5"/>
      <c r="ED1810" s="5"/>
      <c r="EE1810" s="5"/>
      <c r="EF1810" s="5"/>
      <c r="EG1810" s="5"/>
      <c r="EH1810" s="5"/>
      <c r="EI1810" s="5"/>
      <c r="EJ1810" s="5"/>
      <c r="EK1810" s="5"/>
      <c r="EL1810" s="5"/>
      <c r="EM1810" s="5"/>
      <c r="EN1810" s="5"/>
      <c r="EO1810" s="5"/>
      <c r="EP1810" s="5"/>
      <c r="EQ1810" s="5"/>
      <c r="ER1810" s="5"/>
      <c r="ES1810" s="5"/>
      <c r="ET1810" s="5"/>
      <c r="EU1810" s="5"/>
      <c r="EV1810" s="5"/>
      <c r="EW1810" s="5"/>
      <c r="EX1810" s="5"/>
      <c r="EY1810" s="5"/>
      <c r="EZ1810" s="5"/>
      <c r="FA1810" s="5"/>
      <c r="FB1810" s="5"/>
      <c r="FC1810" s="5"/>
      <c r="FD1810" s="5"/>
      <c r="FE1810" s="5"/>
      <c r="FF1810" s="5"/>
      <c r="FG1810" s="5"/>
      <c r="FH1810" s="5"/>
      <c r="FI1810" s="5"/>
      <c r="FJ1810" s="5"/>
      <c r="FK1810" s="5"/>
      <c r="FL1810" s="5"/>
      <c r="FM1810" s="5"/>
      <c r="FN1810" s="5"/>
      <c r="FO1810" s="5"/>
      <c r="FP1810" s="5"/>
      <c r="FQ1810" s="5"/>
      <c r="FR1810" s="5"/>
      <c r="FS1810" s="5"/>
      <c r="FT1810" s="5"/>
      <c r="FU1810" s="5"/>
      <c r="FV1810" s="5"/>
      <c r="FW1810" s="5"/>
      <c r="FX1810" s="5"/>
      <c r="FY1810" s="5"/>
      <c r="FZ1810" s="5"/>
      <c r="GA1810" s="5"/>
      <c r="GB1810" s="5"/>
      <c r="GC1810" s="5"/>
      <c r="GD1810" s="5"/>
      <c r="GE1810" s="5"/>
      <c r="GF1810" s="5"/>
      <c r="GG1810" s="5"/>
      <c r="GH1810" s="5"/>
      <c r="GI1810" s="5"/>
      <c r="GJ1810" s="5"/>
      <c r="GK1810" s="5"/>
      <c r="GL1810" s="5"/>
      <c r="GM1810" s="5"/>
      <c r="GN1810" s="5"/>
      <c r="GO1810" s="5"/>
      <c r="GP1810" s="5"/>
      <c r="GQ1810" s="5"/>
      <c r="GR1810" s="5"/>
      <c r="GS1810" s="5"/>
      <c r="GT1810" s="5"/>
      <c r="GU1810" s="5"/>
      <c r="GV1810" s="5"/>
      <c r="GW1810" s="5"/>
      <c r="GX1810" s="5"/>
      <c r="GY1810" s="5"/>
      <c r="GZ1810" s="5"/>
      <c r="HA1810" s="5"/>
      <c r="HB1810" s="5"/>
      <c r="HC1810" s="5"/>
      <c r="HD1810" s="5"/>
      <c r="HE1810" s="5"/>
      <c r="HF1810" s="5"/>
      <c r="HG1810" s="5"/>
      <c r="HH1810" s="5"/>
      <c r="HI1810" s="5"/>
      <c r="HJ1810" s="5"/>
      <c r="HK1810" s="5"/>
      <c r="HL1810" s="5"/>
      <c r="HM1810" s="5"/>
      <c r="HN1810" s="5"/>
      <c r="HO1810" s="5"/>
      <c r="HP1810" s="5"/>
      <c r="HQ1810" s="5"/>
      <c r="HR1810" s="5"/>
      <c r="HS1810" s="5"/>
      <c r="HT1810" s="5"/>
      <c r="HU1810" s="5"/>
      <c r="HV1810" s="5"/>
      <c r="HW1810" s="5"/>
      <c r="HX1810" s="5"/>
      <c r="HY1810" s="5"/>
      <c r="HZ1810" s="5"/>
      <c r="IA1810" s="5"/>
      <c r="IB1810" s="5"/>
      <c r="IC1810" s="5"/>
      <c r="ID1810" s="5"/>
      <c r="IE1810" s="5"/>
      <c r="IF1810" s="5"/>
      <c r="IG1810" s="5"/>
      <c r="IH1810" s="5"/>
      <c r="II1810" s="5"/>
      <c r="IJ1810" s="5"/>
      <c r="IK1810" s="5"/>
      <c r="IL1810" s="5"/>
      <c r="IM1810" s="5"/>
      <c r="IN1810" s="5"/>
      <c r="IO1810" s="5"/>
      <c r="IP1810" s="5"/>
      <c r="IQ1810" s="5"/>
      <c r="IR1810" s="5"/>
      <c r="IS1810" s="5"/>
      <c r="IT1810" s="5"/>
      <c r="IU1810" s="5"/>
      <c r="IV1810" s="5"/>
    </row>
    <row r="1811" spans="1:256" x14ac:dyDescent="0.3">
      <c r="A1811" s="693"/>
      <c r="B1811" s="888" t="s">
        <v>539</v>
      </c>
      <c r="C1811" s="693"/>
      <c r="D1811" s="694"/>
      <c r="E1811" s="695"/>
      <c r="F1811" s="700"/>
    </row>
    <row r="1812" spans="1:256" x14ac:dyDescent="0.3">
      <c r="A1812" s="693"/>
      <c r="B1812" s="888"/>
      <c r="C1812" s="693"/>
      <c r="D1812" s="694"/>
      <c r="E1812" s="695"/>
      <c r="F1812" s="695"/>
    </row>
    <row r="1813" spans="1:256" x14ac:dyDescent="0.3">
      <c r="A1813" s="693"/>
      <c r="B1813" s="888"/>
      <c r="C1813" s="693"/>
      <c r="D1813" s="694"/>
      <c r="E1813" s="695"/>
      <c r="F1813" s="695"/>
    </row>
    <row r="1814" spans="1:256" x14ac:dyDescent="0.3">
      <c r="A1814" s="693"/>
      <c r="B1814" s="888"/>
      <c r="C1814" s="693"/>
      <c r="D1814" s="694"/>
      <c r="E1814" s="695"/>
      <c r="F1814" s="695"/>
    </row>
    <row r="1815" spans="1:256" x14ac:dyDescent="0.3">
      <c r="A1815" s="693"/>
      <c r="B1815" s="888"/>
      <c r="C1815" s="693"/>
      <c r="D1815" s="694"/>
      <c r="E1815" s="695"/>
      <c r="F1815" s="695"/>
    </row>
    <row r="1816" spans="1:256" x14ac:dyDescent="0.3">
      <c r="A1816" s="693"/>
      <c r="B1816" s="888"/>
      <c r="C1816" s="693"/>
      <c r="D1816" s="694"/>
      <c r="E1816" s="695"/>
      <c r="F1816" s="695"/>
    </row>
    <row r="1817" spans="1:256" x14ac:dyDescent="0.3">
      <c r="A1817" s="195"/>
      <c r="B1817" s="854"/>
      <c r="C1817" s="146"/>
      <c r="D1817" s="855"/>
      <c r="E1817" s="53"/>
      <c r="F1817" s="321"/>
    </row>
    <row r="1818" spans="1:256" x14ac:dyDescent="0.3">
      <c r="A1818" s="856"/>
      <c r="B1818" s="857"/>
      <c r="C1818" s="858"/>
      <c r="D1818" s="827"/>
      <c r="E1818" s="859"/>
      <c r="F1818" s="859"/>
    </row>
    <row r="1819" spans="1:256" x14ac:dyDescent="0.3">
      <c r="A1819" s="860"/>
      <c r="B1819" s="161" t="s">
        <v>43</v>
      </c>
      <c r="C1819" s="831"/>
      <c r="D1819" s="52"/>
      <c r="E1819" s="861"/>
      <c r="F1819" s="321">
        <f>SUM(F1776:F1814)</f>
        <v>0</v>
      </c>
    </row>
    <row r="1820" spans="1:256" x14ac:dyDescent="0.3">
      <c r="A1820" s="862"/>
      <c r="B1820" s="863" t="s">
        <v>0</v>
      </c>
      <c r="C1820" s="836"/>
      <c r="D1820" s="864"/>
      <c r="E1820" s="865"/>
      <c r="F1820" s="866"/>
    </row>
    <row r="1821" spans="1:256" x14ac:dyDescent="0.3">
      <c r="A1821" s="825"/>
      <c r="B1821" s="826"/>
      <c r="C1821" s="827"/>
      <c r="D1821" s="828"/>
      <c r="E1821" s="829"/>
      <c r="F1821" s="883"/>
    </row>
    <row r="1822" spans="1:256" x14ac:dyDescent="0.3">
      <c r="A1822" s="195" t="s">
        <v>1</v>
      </c>
      <c r="B1822" s="830" t="s">
        <v>443</v>
      </c>
      <c r="C1822" s="831" t="s">
        <v>3</v>
      </c>
      <c r="D1822" s="832" t="s">
        <v>4</v>
      </c>
      <c r="E1822" s="833"/>
      <c r="F1822" s="198" t="s">
        <v>107</v>
      </c>
    </row>
    <row r="1823" spans="1:256" x14ac:dyDescent="0.3">
      <c r="A1823" s="834"/>
      <c r="B1823" s="835" t="s">
        <v>444</v>
      </c>
      <c r="C1823" s="836"/>
      <c r="D1823" s="837"/>
      <c r="E1823" s="838"/>
      <c r="F1823" s="884"/>
    </row>
    <row r="1824" spans="1:256" x14ac:dyDescent="0.3">
      <c r="A1824" s="840"/>
      <c r="B1824" s="872"/>
      <c r="C1824" s="842"/>
      <c r="D1824" s="843"/>
      <c r="E1824" s="844"/>
      <c r="F1824" s="885"/>
    </row>
    <row r="1825" spans="1:6" ht="42.75" x14ac:dyDescent="0.3">
      <c r="A1825" s="693" t="s">
        <v>540</v>
      </c>
      <c r="B1825" s="868" t="s">
        <v>541</v>
      </c>
      <c r="C1825" s="693" t="s">
        <v>413</v>
      </c>
      <c r="D1825" s="694">
        <v>3</v>
      </c>
      <c r="E1825" s="695"/>
      <c r="F1825" s="700">
        <f>+E1825*D1825</f>
        <v>0</v>
      </c>
    </row>
    <row r="1826" spans="1:6" x14ac:dyDescent="0.3">
      <c r="A1826" s="693"/>
      <c r="B1826" s="888" t="s">
        <v>542</v>
      </c>
      <c r="C1826" s="693"/>
      <c r="D1826" s="694"/>
      <c r="E1826" s="695"/>
      <c r="F1826" s="700"/>
    </row>
    <row r="1827" spans="1:6" x14ac:dyDescent="0.3">
      <c r="A1827" s="693"/>
      <c r="B1827" s="888"/>
      <c r="C1827" s="693"/>
      <c r="D1827" s="694"/>
      <c r="E1827" s="695"/>
      <c r="F1827" s="695"/>
    </row>
    <row r="1828" spans="1:6" ht="28.5" x14ac:dyDescent="0.3">
      <c r="A1828" s="693" t="s">
        <v>543</v>
      </c>
      <c r="B1828" s="868" t="s">
        <v>544</v>
      </c>
      <c r="C1828" s="693" t="s">
        <v>413</v>
      </c>
      <c r="D1828" s="694">
        <v>4</v>
      </c>
      <c r="E1828" s="695"/>
      <c r="F1828" s="700">
        <f>+E1828*D1828</f>
        <v>0</v>
      </c>
    </row>
    <row r="1829" spans="1:6" x14ac:dyDescent="0.3">
      <c r="A1829" s="693"/>
      <c r="B1829" s="888" t="s">
        <v>545</v>
      </c>
      <c r="C1829" s="693"/>
      <c r="D1829" s="694"/>
      <c r="E1829" s="695"/>
      <c r="F1829" s="700"/>
    </row>
    <row r="1830" spans="1:6" x14ac:dyDescent="0.3">
      <c r="A1830" s="693"/>
      <c r="B1830" s="888"/>
      <c r="C1830" s="693"/>
      <c r="D1830" s="694"/>
      <c r="E1830" s="695"/>
      <c r="F1830" s="695"/>
    </row>
    <row r="1831" spans="1:6" ht="28.5" x14ac:dyDescent="0.3">
      <c r="A1831" s="693" t="s">
        <v>546</v>
      </c>
      <c r="B1831" s="868" t="s">
        <v>544</v>
      </c>
      <c r="C1831" s="693" t="s">
        <v>413</v>
      </c>
      <c r="D1831" s="694">
        <v>5</v>
      </c>
      <c r="E1831" s="695"/>
      <c r="F1831" s="700">
        <f>+E1831*D1831</f>
        <v>0</v>
      </c>
    </row>
    <row r="1832" spans="1:6" x14ac:dyDescent="0.3">
      <c r="A1832" s="693"/>
      <c r="B1832" s="868"/>
      <c r="C1832" s="693"/>
      <c r="D1832" s="693"/>
      <c r="E1832" s="695"/>
      <c r="F1832" s="700"/>
    </row>
    <row r="1833" spans="1:6" x14ac:dyDescent="0.3">
      <c r="A1833" s="840"/>
      <c r="B1833" s="888" t="s">
        <v>547</v>
      </c>
      <c r="C1833" s="693"/>
      <c r="D1833" s="693"/>
      <c r="E1833" s="889"/>
      <c r="F1833" s="890"/>
    </row>
    <row r="1834" spans="1:6" ht="28.5" x14ac:dyDescent="0.3">
      <c r="A1834" s="693" t="s">
        <v>9</v>
      </c>
      <c r="B1834" s="868" t="s">
        <v>496</v>
      </c>
      <c r="C1834" s="693"/>
      <c r="D1834" s="694">
        <v>5</v>
      </c>
      <c r="E1834" s="695"/>
      <c r="F1834" s="700">
        <f>+E1834*D1834</f>
        <v>0</v>
      </c>
    </row>
    <row r="1835" spans="1:6" x14ac:dyDescent="0.3">
      <c r="A1835" s="693"/>
      <c r="B1835" s="868"/>
      <c r="C1835" s="693"/>
      <c r="D1835" s="694"/>
      <c r="E1835" s="695"/>
      <c r="F1835" s="700"/>
    </row>
    <row r="1836" spans="1:6" x14ac:dyDescent="0.3">
      <c r="A1836" s="846"/>
      <c r="B1836" s="888" t="s">
        <v>548</v>
      </c>
      <c r="C1836" s="846"/>
      <c r="D1836" s="694"/>
      <c r="E1836" s="695"/>
      <c r="F1836" s="695"/>
    </row>
    <row r="1837" spans="1:6" ht="28.5" x14ac:dyDescent="0.3">
      <c r="A1837" s="693" t="s">
        <v>12</v>
      </c>
      <c r="B1837" s="868" t="s">
        <v>496</v>
      </c>
      <c r="C1837" s="693"/>
      <c r="D1837" s="694">
        <v>5</v>
      </c>
      <c r="E1837" s="695"/>
      <c r="F1837" s="700">
        <f>+E1837*D1837</f>
        <v>0</v>
      </c>
    </row>
    <row r="1838" spans="1:6" x14ac:dyDescent="0.3">
      <c r="A1838" s="693"/>
      <c r="B1838" s="868"/>
      <c r="C1838" s="693"/>
      <c r="D1838" s="694"/>
      <c r="E1838" s="695"/>
      <c r="F1838" s="700"/>
    </row>
    <row r="1839" spans="1:6" x14ac:dyDescent="0.3">
      <c r="A1839" s="846"/>
      <c r="B1839" s="888" t="s">
        <v>549</v>
      </c>
      <c r="C1839" s="846"/>
      <c r="D1839" s="694"/>
      <c r="E1839" s="695"/>
      <c r="F1839" s="695"/>
    </row>
    <row r="1840" spans="1:6" ht="28.5" x14ac:dyDescent="0.3">
      <c r="A1840" s="693" t="s">
        <v>14</v>
      </c>
      <c r="B1840" s="868" t="s">
        <v>538</v>
      </c>
      <c r="C1840" s="693"/>
      <c r="D1840" s="694">
        <v>5</v>
      </c>
      <c r="E1840" s="695"/>
      <c r="F1840" s="700">
        <f>+E1840*D1840</f>
        <v>0</v>
      </c>
    </row>
    <row r="1841" spans="1:6" x14ac:dyDescent="0.3">
      <c r="A1841" s="693"/>
      <c r="B1841" s="868"/>
      <c r="C1841" s="693"/>
      <c r="D1841" s="694"/>
      <c r="E1841" s="695"/>
      <c r="F1841" s="700"/>
    </row>
    <row r="1842" spans="1:6" x14ac:dyDescent="0.3">
      <c r="A1842" s="846"/>
      <c r="B1842" s="888" t="s">
        <v>550</v>
      </c>
      <c r="C1842" s="846"/>
      <c r="D1842" s="694"/>
      <c r="E1842" s="695"/>
      <c r="F1842" s="698"/>
    </row>
    <row r="1843" spans="1:6" ht="28.5" x14ac:dyDescent="0.3">
      <c r="A1843" s="693" t="s">
        <v>16</v>
      </c>
      <c r="B1843" s="868" t="s">
        <v>538</v>
      </c>
      <c r="C1843" s="693"/>
      <c r="D1843" s="694">
        <v>5</v>
      </c>
      <c r="E1843" s="695"/>
      <c r="F1843" s="695">
        <f>+E1843*D1843</f>
        <v>0</v>
      </c>
    </row>
    <row r="1844" spans="1:6" x14ac:dyDescent="0.3">
      <c r="A1844" s="693"/>
      <c r="B1844" s="886"/>
      <c r="C1844" s="693"/>
      <c r="D1844" s="694"/>
      <c r="E1844" s="695"/>
      <c r="F1844" s="695"/>
    </row>
    <row r="1845" spans="1:6" x14ac:dyDescent="0.3">
      <c r="A1845" s="693"/>
      <c r="B1845" s="869" t="s">
        <v>477</v>
      </c>
      <c r="C1845" s="693"/>
      <c r="D1845" s="694"/>
      <c r="E1845" s="695"/>
      <c r="F1845" s="695"/>
    </row>
    <row r="1846" spans="1:6" x14ac:dyDescent="0.3">
      <c r="A1846" s="693"/>
      <c r="B1846" s="692" t="s">
        <v>478</v>
      </c>
      <c r="C1846" s="693"/>
      <c r="D1846" s="694"/>
      <c r="E1846" s="695"/>
      <c r="F1846" s="695"/>
    </row>
    <row r="1847" spans="1:6" x14ac:dyDescent="0.3">
      <c r="A1847" s="693"/>
      <c r="B1847" s="697"/>
      <c r="C1847" s="693"/>
      <c r="D1847" s="694"/>
      <c r="E1847" s="695"/>
      <c r="F1847" s="695"/>
    </row>
    <row r="1848" spans="1:6" ht="42.75" x14ac:dyDescent="0.3">
      <c r="A1848" s="693" t="s">
        <v>19</v>
      </c>
      <c r="B1848" s="697" t="s">
        <v>551</v>
      </c>
      <c r="C1848" s="693" t="s">
        <v>413</v>
      </c>
      <c r="D1848" s="694">
        <v>11</v>
      </c>
      <c r="E1848" s="695"/>
      <c r="F1848" s="700">
        <f>+E1848*D1848</f>
        <v>0</v>
      </c>
    </row>
    <row r="1849" spans="1:6" x14ac:dyDescent="0.3">
      <c r="A1849" s="846"/>
      <c r="B1849" s="697"/>
      <c r="C1849" s="693"/>
      <c r="D1849" s="694"/>
      <c r="E1849" s="695"/>
      <c r="F1849" s="700"/>
    </row>
    <row r="1850" spans="1:6" ht="28.5" x14ac:dyDescent="0.3">
      <c r="A1850" s="846" t="s">
        <v>22</v>
      </c>
      <c r="B1850" s="886" t="s">
        <v>552</v>
      </c>
      <c r="C1850" s="693" t="s">
        <v>413</v>
      </c>
      <c r="D1850" s="694">
        <v>26</v>
      </c>
      <c r="E1850" s="695"/>
      <c r="F1850" s="700">
        <f>+E1850*D1850</f>
        <v>0</v>
      </c>
    </row>
    <row r="1851" spans="1:6" x14ac:dyDescent="0.3">
      <c r="A1851" s="846"/>
      <c r="B1851" s="697"/>
      <c r="C1851" s="693"/>
      <c r="D1851" s="694"/>
      <c r="E1851" s="695"/>
      <c r="F1851" s="700"/>
    </row>
    <row r="1852" spans="1:6" x14ac:dyDescent="0.3">
      <c r="A1852" s="846"/>
      <c r="B1852" s="692" t="s">
        <v>481</v>
      </c>
      <c r="C1852" s="693"/>
      <c r="D1852" s="694"/>
      <c r="E1852" s="695"/>
      <c r="F1852" s="695"/>
    </row>
    <row r="1853" spans="1:6" x14ac:dyDescent="0.3">
      <c r="A1853" s="693"/>
      <c r="B1853" s="697"/>
      <c r="C1853" s="693"/>
      <c r="D1853" s="694"/>
      <c r="E1853" s="695"/>
      <c r="F1853" s="695"/>
    </row>
    <row r="1854" spans="1:6" x14ac:dyDescent="0.3">
      <c r="A1854" s="693" t="s">
        <v>24</v>
      </c>
      <c r="B1854" s="697" t="s">
        <v>482</v>
      </c>
      <c r="C1854" s="693" t="s">
        <v>413</v>
      </c>
      <c r="D1854" s="694">
        <v>2</v>
      </c>
      <c r="E1854" s="695"/>
      <c r="F1854" s="699">
        <f t="shared" ref="F1854" si="37">+E1854*D1854</f>
        <v>0</v>
      </c>
    </row>
    <row r="1855" spans="1:6" x14ac:dyDescent="0.3">
      <c r="A1855" s="693"/>
      <c r="B1855" s="697"/>
      <c r="C1855" s="693"/>
      <c r="D1855" s="694"/>
      <c r="E1855" s="695"/>
      <c r="F1855" s="700"/>
    </row>
    <row r="1856" spans="1:6" x14ac:dyDescent="0.3">
      <c r="A1856" s="693" t="s">
        <v>28</v>
      </c>
      <c r="B1856" s="697" t="s">
        <v>483</v>
      </c>
      <c r="C1856" s="693" t="s">
        <v>413</v>
      </c>
      <c r="D1856" s="694">
        <v>5</v>
      </c>
      <c r="E1856" s="695"/>
      <c r="F1856" s="699">
        <f t="shared" ref="F1856" si="38">+E1856*D1856</f>
        <v>0</v>
      </c>
    </row>
    <row r="1857" spans="1:6" x14ac:dyDescent="0.3">
      <c r="A1857" s="693"/>
      <c r="B1857" s="887"/>
      <c r="C1857" s="693"/>
      <c r="D1857" s="694"/>
      <c r="E1857" s="695"/>
      <c r="F1857" s="700"/>
    </row>
    <row r="1858" spans="1:6" x14ac:dyDescent="0.3">
      <c r="A1858" s="846" t="s">
        <v>31</v>
      </c>
      <c r="B1858" s="696" t="s">
        <v>553</v>
      </c>
      <c r="C1858" s="693" t="s">
        <v>413</v>
      </c>
      <c r="D1858" s="694">
        <v>44</v>
      </c>
      <c r="E1858" s="695"/>
      <c r="F1858" s="699">
        <f t="shared" ref="F1858" si="39">+E1858*D1858</f>
        <v>0</v>
      </c>
    </row>
    <row r="1859" spans="1:6" x14ac:dyDescent="0.3">
      <c r="A1859" s="846"/>
      <c r="B1859" s="697" t="s">
        <v>554</v>
      </c>
      <c r="C1859" s="846"/>
      <c r="D1859" s="848"/>
      <c r="E1859" s="695"/>
      <c r="F1859" s="700"/>
    </row>
    <row r="1860" spans="1:6" x14ac:dyDescent="0.3">
      <c r="A1860" s="846"/>
      <c r="B1860" s="697"/>
      <c r="C1860" s="846"/>
      <c r="D1860" s="848"/>
      <c r="E1860" s="695"/>
      <c r="F1860" s="698"/>
    </row>
    <row r="1861" spans="1:6" x14ac:dyDescent="0.3">
      <c r="A1861" s="693"/>
      <c r="B1861" s="868"/>
      <c r="C1861" s="693"/>
      <c r="D1861" s="694"/>
      <c r="E1861" s="695"/>
      <c r="F1861" s="695"/>
    </row>
    <row r="1862" spans="1:6" x14ac:dyDescent="0.3">
      <c r="A1862" s="693"/>
      <c r="B1862" s="868"/>
      <c r="C1862" s="693"/>
      <c r="D1862" s="694"/>
      <c r="E1862" s="695"/>
      <c r="F1862" s="695"/>
    </row>
    <row r="1863" spans="1:6" x14ac:dyDescent="0.3">
      <c r="A1863" s="195"/>
      <c r="B1863" s="854"/>
      <c r="C1863" s="146"/>
      <c r="D1863" s="855" t="s">
        <v>0</v>
      </c>
      <c r="E1863" s="891"/>
      <c r="F1863" s="892"/>
    </row>
    <row r="1864" spans="1:6" x14ac:dyDescent="0.3">
      <c r="A1864" s="856"/>
      <c r="B1864" s="857"/>
      <c r="C1864" s="858"/>
      <c r="D1864" s="827"/>
      <c r="E1864" s="859"/>
      <c r="F1864" s="859"/>
    </row>
    <row r="1865" spans="1:6" x14ac:dyDescent="0.3">
      <c r="A1865" s="860"/>
      <c r="B1865" s="161" t="s">
        <v>43</v>
      </c>
      <c r="C1865" s="831"/>
      <c r="D1865" s="52"/>
      <c r="E1865" s="861"/>
      <c r="F1865" s="321">
        <f>SUM(F1825:F1860)</f>
        <v>0</v>
      </c>
    </row>
    <row r="1866" spans="1:6" x14ac:dyDescent="0.3">
      <c r="A1866" s="862"/>
      <c r="B1866" s="863" t="s">
        <v>0</v>
      </c>
      <c r="C1866" s="836"/>
      <c r="D1866" s="864"/>
      <c r="E1866" s="865"/>
      <c r="F1866" s="866"/>
    </row>
    <row r="1867" spans="1:6" x14ac:dyDescent="0.3">
      <c r="A1867" s="215"/>
      <c r="B1867" s="826"/>
      <c r="C1867" s="171"/>
      <c r="D1867" s="37"/>
      <c r="E1867" s="38"/>
      <c r="F1867" s="172"/>
    </row>
    <row r="1868" spans="1:6" x14ac:dyDescent="0.3">
      <c r="A1868" s="109" t="s">
        <v>1</v>
      </c>
      <c r="B1868" s="893" t="s">
        <v>443</v>
      </c>
      <c r="C1868" s="63" t="s">
        <v>3</v>
      </c>
      <c r="D1868" s="15" t="s">
        <v>4</v>
      </c>
      <c r="E1868" s="173"/>
      <c r="F1868" s="173" t="s">
        <v>107</v>
      </c>
    </row>
    <row r="1869" spans="1:6" x14ac:dyDescent="0.3">
      <c r="A1869" s="218"/>
      <c r="B1869" s="835" t="s">
        <v>444</v>
      </c>
      <c r="C1869" s="113"/>
      <c r="D1869" s="43"/>
      <c r="E1869" s="46"/>
      <c r="F1869" s="214"/>
    </row>
    <row r="1870" spans="1:6" x14ac:dyDescent="0.3">
      <c r="A1870" s="6"/>
      <c r="B1870" s="200"/>
      <c r="C1870" s="63"/>
      <c r="D1870" s="142"/>
      <c r="E1870" s="61"/>
      <c r="F1870" s="143"/>
    </row>
    <row r="1871" spans="1:6" x14ac:dyDescent="0.3">
      <c r="A1871" s="840"/>
      <c r="B1871" s="841" t="s">
        <v>485</v>
      </c>
      <c r="C1871" s="842"/>
      <c r="D1871" s="843"/>
      <c r="E1871" s="894"/>
      <c r="F1871" s="700"/>
    </row>
    <row r="1872" spans="1:6" x14ac:dyDescent="0.3">
      <c r="A1872" s="846"/>
      <c r="B1872" s="895"/>
      <c r="C1872" s="896"/>
      <c r="D1872" s="896"/>
      <c r="E1872" s="894"/>
      <c r="F1872" s="700"/>
    </row>
    <row r="1873" spans="1:6" x14ac:dyDescent="0.3">
      <c r="A1873" s="846"/>
      <c r="B1873" s="897" t="s">
        <v>536</v>
      </c>
      <c r="C1873" s="894"/>
      <c r="D1873" s="894"/>
      <c r="E1873" s="894"/>
      <c r="F1873" s="700"/>
    </row>
    <row r="1874" spans="1:6" x14ac:dyDescent="0.3">
      <c r="A1874" s="846" t="s">
        <v>9</v>
      </c>
      <c r="B1874" s="898" t="s">
        <v>555</v>
      </c>
      <c r="C1874" s="896" t="s">
        <v>413</v>
      </c>
      <c r="D1874" s="896">
        <v>2</v>
      </c>
      <c r="E1874" s="18"/>
      <c r="F1874" s="899">
        <f>+E1874*D1874</f>
        <v>0</v>
      </c>
    </row>
    <row r="1875" spans="1:6" x14ac:dyDescent="0.3">
      <c r="A1875" s="846"/>
      <c r="B1875" s="900"/>
      <c r="C1875" s="894"/>
      <c r="D1875" s="894"/>
      <c r="E1875" s="73"/>
      <c r="F1875" s="901"/>
    </row>
    <row r="1876" spans="1:6" x14ac:dyDescent="0.3">
      <c r="A1876" s="846"/>
      <c r="B1876" s="902" t="s">
        <v>556</v>
      </c>
      <c r="C1876" s="896"/>
      <c r="D1876" s="896"/>
      <c r="E1876" s="894"/>
      <c r="F1876" s="700"/>
    </row>
    <row r="1877" spans="1:6" x14ac:dyDescent="0.3">
      <c r="A1877" s="846"/>
      <c r="B1877" s="898"/>
      <c r="C1877" s="894"/>
      <c r="D1877" s="894"/>
      <c r="E1877" s="894"/>
      <c r="F1877" s="700"/>
    </row>
    <row r="1878" spans="1:6" x14ac:dyDescent="0.3">
      <c r="A1878" s="846" t="s">
        <v>12</v>
      </c>
      <c r="B1878" s="903" t="s">
        <v>553</v>
      </c>
      <c r="C1878" s="894" t="s">
        <v>413</v>
      </c>
      <c r="D1878" s="894">
        <v>2</v>
      </c>
      <c r="E1878" s="18"/>
      <c r="F1878" s="899">
        <f>+E1878*D1878</f>
        <v>0</v>
      </c>
    </row>
    <row r="1879" spans="1:6" x14ac:dyDescent="0.3">
      <c r="A1879" s="693"/>
      <c r="B1879" s="900" t="s">
        <v>554</v>
      </c>
      <c r="C1879" s="894"/>
      <c r="D1879" s="894"/>
      <c r="E1879" s="73"/>
      <c r="F1879" s="901"/>
    </row>
    <row r="1880" spans="1:6" x14ac:dyDescent="0.3">
      <c r="A1880" s="123"/>
      <c r="B1880" s="368"/>
      <c r="C1880" s="375"/>
      <c r="D1880" s="369"/>
      <c r="E1880" s="61"/>
      <c r="F1880" s="143"/>
    </row>
    <row r="1881" spans="1:6" x14ac:dyDescent="0.3">
      <c r="A1881" s="6"/>
      <c r="B1881" s="174"/>
      <c r="C1881" s="63"/>
      <c r="D1881" s="21"/>
      <c r="E1881" s="61"/>
      <c r="F1881" s="8"/>
    </row>
    <row r="1882" spans="1:6" x14ac:dyDescent="0.3">
      <c r="A1882" s="6"/>
      <c r="B1882" s="273"/>
      <c r="C1882" s="63"/>
      <c r="D1882" s="15"/>
      <c r="E1882" s="61"/>
      <c r="F1882" s="4"/>
    </row>
    <row r="1883" spans="1:6" x14ac:dyDescent="0.3">
      <c r="A1883" s="6"/>
      <c r="B1883" s="135" t="s">
        <v>43</v>
      </c>
      <c r="C1883" s="63"/>
      <c r="D1883" s="15"/>
      <c r="E1883" s="169"/>
      <c r="F1883" s="8">
        <f>SUM(F1872:F1880)</f>
        <v>0</v>
      </c>
    </row>
    <row r="1884" spans="1:6" x14ac:dyDescent="0.3">
      <c r="A1884" s="6"/>
      <c r="B1884" s="13"/>
      <c r="C1884" s="254"/>
      <c r="D1884" s="254"/>
      <c r="E1884" s="51"/>
      <c r="F1884" s="12"/>
    </row>
    <row r="1885" spans="1:6" x14ac:dyDescent="0.3">
      <c r="A1885" s="6"/>
      <c r="B1885" s="13"/>
      <c r="C1885" s="254"/>
      <c r="D1885" s="254"/>
      <c r="E1885" s="18"/>
    </row>
    <row r="1886" spans="1:6" x14ac:dyDescent="0.3">
      <c r="A1886" s="6"/>
      <c r="B1886" s="13"/>
      <c r="C1886" s="254"/>
      <c r="D1886" s="254"/>
      <c r="E1886" s="18"/>
    </row>
    <row r="1887" spans="1:6" x14ac:dyDescent="0.3">
      <c r="A1887" s="6"/>
      <c r="B1887" s="13"/>
      <c r="C1887" s="254"/>
      <c r="D1887" s="254"/>
      <c r="E1887" s="18"/>
      <c r="F1887" s="5"/>
    </row>
    <row r="1888" spans="1:6" x14ac:dyDescent="0.3">
      <c r="A1888" s="6"/>
      <c r="B1888" s="13"/>
      <c r="C1888" s="254"/>
      <c r="D1888" s="254"/>
      <c r="E1888" s="18"/>
      <c r="F1888" s="5"/>
    </row>
    <row r="1889" spans="1:6" x14ac:dyDescent="0.3">
      <c r="A1889" s="6"/>
      <c r="B1889" s="135"/>
      <c r="C1889" s="63"/>
      <c r="D1889" s="74" t="s">
        <v>67</v>
      </c>
      <c r="E1889" s="18"/>
      <c r="F1889" s="5"/>
    </row>
    <row r="1890" spans="1:6" x14ac:dyDescent="0.3">
      <c r="A1890" s="6"/>
      <c r="B1890" s="135" t="s">
        <v>68</v>
      </c>
      <c r="C1890" s="63" t="s">
        <v>0</v>
      </c>
      <c r="D1890" s="74" t="s">
        <v>69</v>
      </c>
      <c r="E1890" s="18"/>
      <c r="F1890" s="5"/>
    </row>
    <row r="1891" spans="1:6" x14ac:dyDescent="0.3">
      <c r="A1891" s="6"/>
      <c r="B1891" s="6"/>
      <c r="C1891" s="63"/>
      <c r="D1891" s="15"/>
      <c r="E1891" s="18"/>
      <c r="F1891" s="5"/>
    </row>
    <row r="1892" spans="1:6" x14ac:dyDescent="0.3">
      <c r="A1892" s="6"/>
      <c r="B1892" s="13"/>
      <c r="C1892" s="63"/>
      <c r="D1892" s="7" t="s">
        <v>557</v>
      </c>
      <c r="E1892" s="18"/>
      <c r="F1892" s="18">
        <f>+F1598</f>
        <v>0</v>
      </c>
    </row>
    <row r="1893" spans="1:6" x14ac:dyDescent="0.3">
      <c r="A1893" s="6"/>
      <c r="B1893" s="13"/>
      <c r="C1893" s="71"/>
      <c r="D1893" s="7"/>
      <c r="E1893" s="18"/>
      <c r="F1893" s="8"/>
    </row>
    <row r="1894" spans="1:6" x14ac:dyDescent="0.3">
      <c r="A1894" s="6"/>
      <c r="B1894" s="13"/>
      <c r="C1894" s="71"/>
      <c r="D1894" s="7" t="s">
        <v>558</v>
      </c>
      <c r="E1894" s="18"/>
      <c r="F1894" s="18">
        <f>+F1649</f>
        <v>0</v>
      </c>
    </row>
    <row r="1895" spans="1:6" x14ac:dyDescent="0.3">
      <c r="A1895" s="6"/>
      <c r="B1895" s="254"/>
      <c r="C1895" s="71"/>
      <c r="D1895" s="7"/>
      <c r="E1895" s="18"/>
    </row>
    <row r="1896" spans="1:6" x14ac:dyDescent="0.3">
      <c r="A1896" s="6"/>
      <c r="B1896" s="254"/>
      <c r="C1896" s="71"/>
      <c r="D1896" s="7" t="s">
        <v>559</v>
      </c>
      <c r="E1896" s="18"/>
      <c r="F1896" s="18">
        <f>+F1693</f>
        <v>0</v>
      </c>
    </row>
    <row r="1897" spans="1:6" x14ac:dyDescent="0.3">
      <c r="A1897" s="6"/>
      <c r="B1897" s="254"/>
      <c r="C1897" s="71"/>
      <c r="D1897" s="7"/>
      <c r="E1897" s="18"/>
    </row>
    <row r="1898" spans="1:6" x14ac:dyDescent="0.3">
      <c r="A1898" s="6"/>
      <c r="B1898" s="254"/>
      <c r="C1898" s="71"/>
      <c r="D1898" s="7" t="s">
        <v>560</v>
      </c>
      <c r="E1898" s="18"/>
      <c r="F1898" s="18">
        <f>+F1747</f>
        <v>0</v>
      </c>
    </row>
    <row r="1899" spans="1:6" x14ac:dyDescent="0.3">
      <c r="A1899" s="6"/>
      <c r="B1899" s="254"/>
      <c r="C1899" s="71"/>
      <c r="D1899" s="7"/>
      <c r="E1899" s="18"/>
    </row>
    <row r="1900" spans="1:6" x14ac:dyDescent="0.3">
      <c r="A1900" s="6"/>
      <c r="B1900" s="254"/>
      <c r="C1900" s="71"/>
      <c r="D1900" s="7" t="s">
        <v>561</v>
      </c>
      <c r="E1900" s="18"/>
      <c r="F1900" s="18">
        <f>+F1766</f>
        <v>0</v>
      </c>
    </row>
    <row r="1901" spans="1:6" x14ac:dyDescent="0.3">
      <c r="A1901" s="6"/>
      <c r="B1901" s="254"/>
      <c r="C1901" s="71"/>
      <c r="D1901" s="7"/>
      <c r="E1901" s="18"/>
    </row>
    <row r="1902" spans="1:6" x14ac:dyDescent="0.3">
      <c r="A1902" s="6"/>
      <c r="B1902" s="254"/>
      <c r="C1902" s="71"/>
      <c r="D1902" s="7" t="s">
        <v>562</v>
      </c>
      <c r="E1902" s="18"/>
      <c r="F1902" s="18">
        <f>+F1819</f>
        <v>0</v>
      </c>
    </row>
    <row r="1903" spans="1:6" x14ac:dyDescent="0.3">
      <c r="A1903" s="6"/>
      <c r="B1903" s="254"/>
      <c r="C1903" s="71"/>
      <c r="D1903" s="7"/>
      <c r="E1903" s="18"/>
    </row>
    <row r="1904" spans="1:6" x14ac:dyDescent="0.3">
      <c r="A1904" s="6"/>
      <c r="B1904" s="254"/>
      <c r="C1904" s="71"/>
      <c r="D1904" s="7" t="s">
        <v>563</v>
      </c>
      <c r="E1904" s="18"/>
      <c r="F1904" s="18">
        <f>+F1865</f>
        <v>0</v>
      </c>
    </row>
    <row r="1905" spans="1:6" x14ac:dyDescent="0.3">
      <c r="A1905" s="6"/>
      <c r="B1905" s="254"/>
      <c r="C1905" s="71"/>
      <c r="D1905" s="7"/>
      <c r="E1905" s="18"/>
    </row>
    <row r="1906" spans="1:6" x14ac:dyDescent="0.3">
      <c r="A1906" s="6"/>
      <c r="B1906" s="254"/>
      <c r="C1906" s="71"/>
      <c r="D1906" s="7" t="s">
        <v>564</v>
      </c>
      <c r="E1906" s="18"/>
      <c r="F1906" s="18">
        <f>+F1883</f>
        <v>0</v>
      </c>
    </row>
    <row r="1907" spans="1:6" x14ac:dyDescent="0.3">
      <c r="A1907" s="6"/>
      <c r="B1907" s="254"/>
      <c r="C1907" s="71"/>
      <c r="D1907" s="7"/>
      <c r="E1907" s="18"/>
    </row>
    <row r="1908" spans="1:6" x14ac:dyDescent="0.3">
      <c r="A1908" s="6"/>
      <c r="B1908" s="254"/>
      <c r="C1908" s="71"/>
      <c r="D1908" s="7" t="s">
        <v>0</v>
      </c>
      <c r="E1908" s="18"/>
    </row>
    <row r="1909" spans="1:6" x14ac:dyDescent="0.3">
      <c r="A1909" s="6"/>
      <c r="B1909" s="254"/>
      <c r="C1909" s="71"/>
      <c r="D1909" s="7"/>
      <c r="E1909" s="18"/>
    </row>
    <row r="1910" spans="1:6" x14ac:dyDescent="0.3">
      <c r="A1910" s="6"/>
      <c r="B1910" s="254"/>
      <c r="C1910" s="71"/>
      <c r="D1910" s="7"/>
      <c r="E1910" s="18"/>
    </row>
    <row r="1911" spans="1:6" x14ac:dyDescent="0.3">
      <c r="A1911" s="6"/>
      <c r="B1911" s="254"/>
      <c r="C1911" s="71"/>
      <c r="D1911" s="7"/>
      <c r="E1911" s="18"/>
    </row>
    <row r="1912" spans="1:6" x14ac:dyDescent="0.3">
      <c r="A1912" s="6"/>
      <c r="B1912" s="254"/>
      <c r="C1912" s="71"/>
      <c r="D1912" s="7"/>
      <c r="E1912" s="18"/>
    </row>
    <row r="1913" spans="1:6" x14ac:dyDescent="0.3">
      <c r="A1913" s="6"/>
      <c r="B1913" s="254"/>
      <c r="C1913" s="71"/>
      <c r="D1913" s="7"/>
      <c r="E1913" s="18"/>
    </row>
    <row r="1914" spans="1:6" x14ac:dyDescent="0.3">
      <c r="A1914" s="6"/>
      <c r="B1914" s="254"/>
      <c r="C1914" s="71"/>
      <c r="D1914" s="7"/>
      <c r="E1914" s="18"/>
    </row>
    <row r="1915" spans="1:6" x14ac:dyDescent="0.3">
      <c r="A1915" s="6"/>
      <c r="B1915" s="254"/>
      <c r="C1915" s="71"/>
      <c r="D1915" s="7"/>
      <c r="E1915" s="18"/>
    </row>
    <row r="1916" spans="1:6" x14ac:dyDescent="0.3">
      <c r="A1916" s="6"/>
      <c r="B1916" s="254"/>
      <c r="C1916" s="71"/>
      <c r="D1916" s="7"/>
      <c r="E1916" s="18"/>
    </row>
    <row r="1917" spans="1:6" x14ac:dyDescent="0.3">
      <c r="A1917" s="6"/>
      <c r="B1917" s="254"/>
      <c r="C1917" s="71"/>
      <c r="D1917" s="7"/>
      <c r="E1917" s="18"/>
    </row>
    <row r="1918" spans="1:6" x14ac:dyDescent="0.3">
      <c r="A1918" s="6"/>
      <c r="B1918" s="254"/>
      <c r="C1918" s="71"/>
      <c r="D1918" s="7"/>
      <c r="E1918" s="18"/>
    </row>
    <row r="1919" spans="1:6" x14ac:dyDescent="0.3">
      <c r="A1919" s="10"/>
      <c r="B1919" s="377"/>
      <c r="C1919" s="113"/>
      <c r="D1919" s="11"/>
      <c r="E1919" s="46"/>
      <c r="F1919" s="143"/>
    </row>
    <row r="1920" spans="1:6" x14ac:dyDescent="0.3">
      <c r="A1920" s="35"/>
      <c r="B1920" s="281"/>
      <c r="C1920" s="77"/>
      <c r="D1920" s="37"/>
      <c r="E1920" s="38"/>
      <c r="F1920" s="4"/>
    </row>
    <row r="1921" spans="1:10" x14ac:dyDescent="0.3">
      <c r="B1921" s="174" t="s">
        <v>565</v>
      </c>
      <c r="C1921" s="71"/>
      <c r="D1921" s="15"/>
      <c r="E1921" s="279"/>
      <c r="F1921" s="8">
        <f>SUM(F1891:F1912)</f>
        <v>0</v>
      </c>
    </row>
    <row r="1922" spans="1:10" x14ac:dyDescent="0.3">
      <c r="A1922" s="41"/>
      <c r="B1922" s="904" t="s">
        <v>0</v>
      </c>
      <c r="C1922" s="42"/>
      <c r="D1922" s="43"/>
      <c r="E1922" s="286"/>
      <c r="F1922" s="12"/>
    </row>
    <row r="1923" spans="1:10" x14ac:dyDescent="0.3">
      <c r="A1923" s="85"/>
      <c r="B1923" s="905"/>
      <c r="C1923" s="1"/>
      <c r="D1923" s="1"/>
      <c r="E1923" s="4"/>
      <c r="F1923" s="38"/>
    </row>
    <row r="1924" spans="1:10" x14ac:dyDescent="0.3">
      <c r="A1924" s="16" t="s">
        <v>1</v>
      </c>
      <c r="B1924" s="906" t="s">
        <v>566</v>
      </c>
      <c r="C1924" s="6" t="s">
        <v>3</v>
      </c>
      <c r="D1924" s="6" t="s">
        <v>4</v>
      </c>
      <c r="E1924" s="8"/>
      <c r="F1924" s="18" t="s">
        <v>6</v>
      </c>
    </row>
    <row r="1925" spans="1:10" x14ac:dyDescent="0.3">
      <c r="A1925" s="87"/>
      <c r="B1925" s="907" t="s">
        <v>0</v>
      </c>
      <c r="C1925" s="10"/>
      <c r="D1925" s="10"/>
      <c r="E1925" s="12"/>
      <c r="F1925" s="46"/>
    </row>
    <row r="1926" spans="1:10" x14ac:dyDescent="0.3">
      <c r="A1926" s="16"/>
      <c r="B1926" s="908"/>
      <c r="C1926" s="6"/>
      <c r="D1926" s="39"/>
      <c r="E1926" s="4"/>
    </row>
    <row r="1927" spans="1:10" s="150" customFormat="1" x14ac:dyDescent="0.3">
      <c r="A1927" s="195"/>
      <c r="B1927" s="909" t="s">
        <v>567</v>
      </c>
      <c r="C1927" s="146"/>
      <c r="D1927" s="146"/>
      <c r="E1927" s="53"/>
      <c r="F1927" s="321"/>
      <c r="G1927" s="199"/>
      <c r="H1927" s="199"/>
    </row>
    <row r="1928" spans="1:10" s="150" customFormat="1" x14ac:dyDescent="0.3">
      <c r="A1928" s="195"/>
      <c r="B1928" s="854"/>
      <c r="C1928" s="146"/>
      <c r="D1928" s="146"/>
      <c r="E1928" s="53"/>
      <c r="F1928" s="321"/>
      <c r="G1928" s="199"/>
      <c r="H1928" s="199"/>
    </row>
    <row r="1929" spans="1:10" s="150" customFormat="1" x14ac:dyDescent="0.3">
      <c r="A1929" s="195"/>
      <c r="B1929" s="910" t="s">
        <v>568</v>
      </c>
      <c r="C1929" s="146"/>
      <c r="D1929" s="146"/>
      <c r="E1929" s="321"/>
      <c r="F1929" s="321"/>
      <c r="G1929" s="199"/>
      <c r="H1929" s="199"/>
    </row>
    <row r="1930" spans="1:10" s="150" customFormat="1" x14ac:dyDescent="0.3">
      <c r="A1930" s="195"/>
      <c r="B1930" s="911"/>
      <c r="C1930" s="146"/>
      <c r="D1930" s="146"/>
      <c r="E1930" s="321"/>
      <c r="F1930" s="321"/>
      <c r="G1930" s="199"/>
      <c r="H1930" s="199">
        <f>94*0.1</f>
        <v>9.4</v>
      </c>
    </row>
    <row r="1931" spans="1:10" s="150" customFormat="1" ht="42.75" x14ac:dyDescent="0.3">
      <c r="A1931" s="195" t="s">
        <v>9</v>
      </c>
      <c r="B1931" s="854" t="s">
        <v>569</v>
      </c>
      <c r="C1931" s="146" t="s">
        <v>11</v>
      </c>
      <c r="D1931" s="146">
        <v>14</v>
      </c>
      <c r="E1931" s="321"/>
      <c r="F1931" s="148">
        <f>D1931*E1931</f>
        <v>0</v>
      </c>
      <c r="G1931" s="912"/>
      <c r="H1931" s="912"/>
      <c r="J1931" s="150">
        <f>12+5</f>
        <v>17</v>
      </c>
    </row>
    <row r="1932" spans="1:10" s="150" customFormat="1" x14ac:dyDescent="0.3">
      <c r="A1932" s="195"/>
      <c r="B1932" s="854"/>
      <c r="C1932" s="913"/>
      <c r="D1932" s="146"/>
      <c r="E1932" s="321"/>
      <c r="F1932" s="321"/>
      <c r="G1932" s="199"/>
      <c r="H1932" s="199"/>
      <c r="J1932" s="150">
        <f>+J1931*2</f>
        <v>34</v>
      </c>
    </row>
    <row r="1933" spans="1:10" s="150" customFormat="1" x14ac:dyDescent="0.3">
      <c r="A1933" s="195"/>
      <c r="B1933" s="914" t="s">
        <v>422</v>
      </c>
      <c r="C1933" s="146"/>
      <c r="D1933" s="146"/>
      <c r="E1933" s="321"/>
      <c r="F1933" s="321"/>
      <c r="G1933" s="199"/>
      <c r="H1933" s="199"/>
      <c r="I1933" s="150">
        <f>94*0.15</f>
        <v>14.1</v>
      </c>
      <c r="J1933" s="150">
        <f>+J1932*0.15</f>
        <v>5.0999999999999996</v>
      </c>
    </row>
    <row r="1934" spans="1:10" s="150" customFormat="1" x14ac:dyDescent="0.3">
      <c r="A1934" s="195"/>
      <c r="B1934" s="854"/>
      <c r="C1934" s="146"/>
      <c r="D1934" s="146"/>
      <c r="E1934" s="321"/>
      <c r="F1934" s="321"/>
      <c r="G1934" s="199"/>
      <c r="H1934" s="199"/>
    </row>
    <row r="1935" spans="1:10" s="150" customFormat="1" ht="28.5" x14ac:dyDescent="0.3">
      <c r="A1935" s="195" t="s">
        <v>12</v>
      </c>
      <c r="B1935" s="915" t="s">
        <v>570</v>
      </c>
      <c r="C1935" s="146" t="s">
        <v>11</v>
      </c>
      <c r="D1935" s="146">
        <v>14</v>
      </c>
      <c r="E1935" s="321"/>
      <c r="F1935" s="148">
        <f>D1935*E1935</f>
        <v>0</v>
      </c>
      <c r="G1935" s="912"/>
      <c r="H1935" s="912"/>
      <c r="J1935" s="150">
        <f>+J1932*1.2</f>
        <v>40.799999999999997</v>
      </c>
    </row>
    <row r="1936" spans="1:10" s="150" customFormat="1" x14ac:dyDescent="0.3">
      <c r="A1936" s="195" t="s">
        <v>0</v>
      </c>
      <c r="B1936" s="188" t="s">
        <v>0</v>
      </c>
      <c r="C1936" s="52" t="s">
        <v>0</v>
      </c>
      <c r="D1936" s="146"/>
      <c r="E1936" s="321"/>
      <c r="F1936" s="321"/>
      <c r="G1936" s="199"/>
      <c r="H1936" s="199"/>
    </row>
    <row r="1937" spans="1:9" s="150" customFormat="1" x14ac:dyDescent="0.3">
      <c r="A1937" s="195" t="s">
        <v>0</v>
      </c>
      <c r="B1937" s="914" t="s">
        <v>421</v>
      </c>
      <c r="C1937" s="146" t="s">
        <v>0</v>
      </c>
      <c r="D1937" s="146"/>
      <c r="E1937" s="53"/>
      <c r="F1937" s="321"/>
      <c r="G1937" s="199"/>
      <c r="H1937" s="199"/>
    </row>
    <row r="1938" spans="1:9" s="150" customFormat="1" x14ac:dyDescent="0.3">
      <c r="A1938" s="195"/>
      <c r="B1938" s="188" t="s">
        <v>0</v>
      </c>
      <c r="C1938" s="146"/>
      <c r="D1938" s="146"/>
      <c r="E1938" s="53"/>
      <c r="F1938" s="321"/>
      <c r="G1938" s="199"/>
      <c r="H1938" s="199"/>
    </row>
    <row r="1939" spans="1:9" s="150" customFormat="1" ht="42.75" x14ac:dyDescent="0.3">
      <c r="A1939" s="195" t="s">
        <v>14</v>
      </c>
      <c r="B1939" s="188" t="s">
        <v>571</v>
      </c>
      <c r="C1939" s="146" t="s">
        <v>11</v>
      </c>
      <c r="D1939" s="147">
        <v>14</v>
      </c>
      <c r="E1939" s="321"/>
      <c r="F1939" s="53">
        <f>+E1939*D1939</f>
        <v>0</v>
      </c>
      <c r="G1939" s="199"/>
      <c r="H1939" s="199"/>
      <c r="I1939" s="916"/>
    </row>
    <row r="1940" spans="1:9" s="150" customFormat="1" x14ac:dyDescent="0.3">
      <c r="A1940" s="195"/>
      <c r="B1940" s="917"/>
      <c r="C1940" s="146"/>
      <c r="D1940" s="918"/>
      <c r="E1940" s="321"/>
      <c r="F1940" s="53"/>
      <c r="G1940" s="199"/>
      <c r="H1940" s="199"/>
      <c r="I1940" s="916"/>
    </row>
    <row r="1941" spans="1:9" s="150" customFormat="1" ht="28.5" x14ac:dyDescent="0.3">
      <c r="A1941" s="195" t="s">
        <v>16</v>
      </c>
      <c r="B1941" s="25" t="s">
        <v>25</v>
      </c>
      <c r="C1941" s="146" t="s">
        <v>26</v>
      </c>
      <c r="D1941" s="831">
        <v>113</v>
      </c>
      <c r="E1941" s="53"/>
      <c r="F1941" s="148">
        <f>D1941*E1941</f>
        <v>0</v>
      </c>
      <c r="G1941" s="912"/>
      <c r="H1941" s="912"/>
    </row>
    <row r="1942" spans="1:9" s="150" customFormat="1" x14ac:dyDescent="0.3">
      <c r="A1942" s="195"/>
      <c r="B1942" s="188"/>
      <c r="C1942" s="52"/>
      <c r="D1942" s="831"/>
      <c r="E1942" s="53"/>
      <c r="F1942" s="839"/>
      <c r="G1942" s="912"/>
      <c r="H1942" s="912"/>
    </row>
    <row r="1943" spans="1:9" s="150" customFormat="1" ht="57" x14ac:dyDescent="0.3">
      <c r="A1943" s="195" t="s">
        <v>19</v>
      </c>
      <c r="B1943" s="919" t="s">
        <v>572</v>
      </c>
      <c r="C1943" s="146" t="s">
        <v>26</v>
      </c>
      <c r="D1943" s="831">
        <v>113</v>
      </c>
      <c r="E1943" s="53"/>
      <c r="F1943" s="148">
        <f>D1943*E1943</f>
        <v>0</v>
      </c>
      <c r="G1943" s="199"/>
      <c r="H1943" s="199"/>
    </row>
    <row r="1944" spans="1:9" s="150" customFormat="1" x14ac:dyDescent="0.3">
      <c r="A1944" s="195"/>
      <c r="B1944" s="919"/>
      <c r="C1944" s="146"/>
      <c r="D1944" s="831"/>
      <c r="E1944" s="53"/>
      <c r="F1944" s="321"/>
      <c r="G1944" s="199"/>
      <c r="H1944" s="199"/>
    </row>
    <row r="1945" spans="1:9" s="150" customFormat="1" ht="42.75" x14ac:dyDescent="0.3">
      <c r="A1945" s="195" t="s">
        <v>22</v>
      </c>
      <c r="B1945" s="854" t="s">
        <v>573</v>
      </c>
      <c r="C1945" s="146" t="s">
        <v>216</v>
      </c>
      <c r="D1945" s="146">
        <v>113</v>
      </c>
      <c r="E1945" s="53"/>
      <c r="F1945" s="148">
        <f>D1945*E1945</f>
        <v>0</v>
      </c>
      <c r="G1945" s="199"/>
      <c r="H1945" s="199"/>
    </row>
    <row r="1946" spans="1:9" s="150" customFormat="1" x14ac:dyDescent="0.3">
      <c r="A1946" s="195"/>
      <c r="B1946" s="919"/>
      <c r="C1946" s="146"/>
      <c r="D1946" s="831"/>
      <c r="E1946" s="53"/>
      <c r="F1946" s="321"/>
      <c r="G1946" s="199"/>
      <c r="H1946" s="199"/>
    </row>
    <row r="1947" spans="1:9" s="150" customFormat="1" x14ac:dyDescent="0.3">
      <c r="A1947" s="195"/>
      <c r="B1947" s="919"/>
      <c r="C1947" s="146"/>
      <c r="D1947" s="831"/>
      <c r="E1947" s="53"/>
      <c r="F1947" s="321"/>
      <c r="G1947" s="199"/>
      <c r="H1947" s="199"/>
    </row>
    <row r="1948" spans="1:9" x14ac:dyDescent="0.3">
      <c r="A1948" s="16"/>
      <c r="B1948" s="161"/>
      <c r="C1948" s="6"/>
      <c r="D1948" s="71"/>
      <c r="E1948" s="8"/>
    </row>
    <row r="1949" spans="1:9" x14ac:dyDescent="0.3">
      <c r="A1949" s="16"/>
      <c r="B1949" s="161"/>
      <c r="C1949" s="6"/>
      <c r="D1949" s="71"/>
      <c r="E1949" s="8"/>
    </row>
    <row r="1950" spans="1:9" x14ac:dyDescent="0.3">
      <c r="A1950" s="16"/>
      <c r="B1950" s="161"/>
      <c r="C1950" s="6"/>
      <c r="D1950" s="71"/>
      <c r="E1950" s="8"/>
    </row>
    <row r="1951" spans="1:9" x14ac:dyDescent="0.3">
      <c r="A1951" s="16"/>
      <c r="B1951" s="161"/>
      <c r="C1951" s="6"/>
      <c r="D1951" s="71"/>
      <c r="E1951" s="8"/>
    </row>
    <row r="1952" spans="1:9" x14ac:dyDescent="0.3">
      <c r="A1952" s="16"/>
      <c r="B1952" s="161"/>
      <c r="C1952" s="6"/>
      <c r="D1952" s="71"/>
      <c r="E1952" s="8"/>
    </row>
    <row r="1953" spans="1:6" x14ac:dyDescent="0.3">
      <c r="A1953" s="16"/>
      <c r="B1953" s="161"/>
      <c r="C1953" s="6"/>
      <c r="D1953" s="71"/>
      <c r="E1953" s="8"/>
    </row>
    <row r="1954" spans="1:6" x14ac:dyDescent="0.3">
      <c r="A1954" s="16"/>
      <c r="B1954" s="161"/>
      <c r="C1954" s="6"/>
      <c r="D1954" s="71"/>
      <c r="E1954" s="8"/>
    </row>
    <row r="1955" spans="1:6" x14ac:dyDescent="0.3">
      <c r="A1955" s="16"/>
      <c r="B1955" s="161"/>
      <c r="C1955" s="6"/>
      <c r="D1955" s="71"/>
      <c r="E1955" s="8"/>
    </row>
    <row r="1956" spans="1:6" x14ac:dyDescent="0.3">
      <c r="A1956" s="16"/>
      <c r="B1956" s="161"/>
      <c r="C1956" s="6"/>
      <c r="D1956" s="71"/>
      <c r="E1956" s="8"/>
    </row>
    <row r="1957" spans="1:6" x14ac:dyDescent="0.3">
      <c r="A1957" s="16"/>
      <c r="B1957" s="161"/>
      <c r="C1957" s="6"/>
      <c r="D1957" s="71"/>
      <c r="E1957" s="8"/>
    </row>
    <row r="1958" spans="1:6" x14ac:dyDescent="0.3">
      <c r="A1958" s="16"/>
      <c r="B1958" s="161"/>
      <c r="C1958" s="6"/>
      <c r="D1958" s="71"/>
      <c r="E1958" s="8"/>
    </row>
    <row r="1959" spans="1:6" x14ac:dyDescent="0.3">
      <c r="A1959" s="16"/>
      <c r="B1959" s="161"/>
      <c r="C1959" s="6"/>
      <c r="D1959" s="71"/>
      <c r="E1959" s="8"/>
    </row>
    <row r="1960" spans="1:6" x14ac:dyDescent="0.3">
      <c r="A1960" s="16"/>
      <c r="B1960" s="161"/>
      <c r="C1960" s="6"/>
      <c r="D1960" s="71"/>
      <c r="E1960" s="8"/>
    </row>
    <row r="1961" spans="1:6" x14ac:dyDescent="0.3">
      <c r="A1961" s="16"/>
      <c r="B1961" s="161"/>
      <c r="C1961" s="6"/>
      <c r="D1961" s="71"/>
      <c r="E1961" s="8"/>
    </row>
    <row r="1962" spans="1:6" x14ac:dyDescent="0.3">
      <c r="A1962" s="16"/>
      <c r="B1962" s="161"/>
      <c r="C1962" s="6"/>
      <c r="D1962" s="71"/>
      <c r="E1962" s="8"/>
    </row>
    <row r="1963" spans="1:6" x14ac:dyDescent="0.3">
      <c r="A1963" s="16"/>
      <c r="B1963" s="161"/>
      <c r="C1963" s="6"/>
      <c r="D1963" s="71"/>
      <c r="E1963" s="8"/>
    </row>
    <row r="1964" spans="1:6" x14ac:dyDescent="0.3">
      <c r="A1964" s="16"/>
      <c r="B1964" s="920"/>
      <c r="C1964" s="10"/>
      <c r="D1964" s="6"/>
      <c r="E1964" s="18"/>
    </row>
    <row r="1965" spans="1:6" x14ac:dyDescent="0.3">
      <c r="A1965" s="115"/>
      <c r="B1965" s="921"/>
      <c r="C1965" s="77"/>
      <c r="D1965" s="77"/>
      <c r="E1965" s="38"/>
      <c r="F1965" s="38"/>
    </row>
    <row r="1966" spans="1:6" x14ac:dyDescent="0.3">
      <c r="A1966" s="49"/>
      <c r="B1966" s="17" t="s">
        <v>43</v>
      </c>
      <c r="C1966" s="71"/>
      <c r="D1966" s="71"/>
      <c r="E1966" s="40"/>
      <c r="F1966" s="18">
        <f>SUM(F1931:F1959)</f>
        <v>0</v>
      </c>
    </row>
    <row r="1967" spans="1:6" x14ac:dyDescent="0.3">
      <c r="A1967" s="120"/>
      <c r="B1967" s="922" t="s">
        <v>0</v>
      </c>
      <c r="C1967" s="42"/>
      <c r="D1967" s="42"/>
      <c r="E1967" s="44"/>
      <c r="F1967" s="46"/>
    </row>
    <row r="1968" spans="1:6" x14ac:dyDescent="0.3">
      <c r="A1968" s="85"/>
      <c r="B1968" s="923"/>
      <c r="C1968" s="171"/>
      <c r="D1968" s="171"/>
      <c r="E1968" s="924"/>
      <c r="F1968" s="38"/>
    </row>
    <row r="1969" spans="1:6" x14ac:dyDescent="0.3">
      <c r="A1969" s="16" t="s">
        <v>1</v>
      </c>
      <c r="B1969" s="906" t="s">
        <v>566</v>
      </c>
      <c r="C1969" s="63" t="s">
        <v>3</v>
      </c>
      <c r="D1969" s="63" t="s">
        <v>4</v>
      </c>
      <c r="E1969" s="73"/>
      <c r="F1969" s="925" t="s">
        <v>574</v>
      </c>
    </row>
    <row r="1970" spans="1:6" x14ac:dyDescent="0.3">
      <c r="A1970" s="87"/>
      <c r="B1970" s="926" t="s">
        <v>0</v>
      </c>
      <c r="C1970" s="113"/>
      <c r="D1970" s="113"/>
      <c r="E1970" s="453"/>
      <c r="F1970" s="46"/>
    </row>
    <row r="1971" spans="1:6" x14ac:dyDescent="0.3">
      <c r="A1971" s="16"/>
      <c r="B1971" s="927"/>
      <c r="C1971" s="63"/>
      <c r="D1971" s="63"/>
      <c r="E1971" s="73"/>
    </row>
    <row r="1972" spans="1:6" x14ac:dyDescent="0.3">
      <c r="A1972" s="16"/>
      <c r="B1972" s="89" t="s">
        <v>575</v>
      </c>
      <c r="C1972" s="6"/>
      <c r="D1972" s="6"/>
      <c r="E1972" s="18"/>
    </row>
    <row r="1973" spans="1:6" x14ac:dyDescent="0.3">
      <c r="A1973" s="16"/>
      <c r="B1973" s="330"/>
      <c r="C1973" s="6"/>
      <c r="D1973" s="6"/>
      <c r="E1973" s="18"/>
    </row>
    <row r="1974" spans="1:6" x14ac:dyDescent="0.3">
      <c r="A1974" s="49"/>
      <c r="B1974" s="89" t="s">
        <v>419</v>
      </c>
      <c r="C1974" s="6"/>
      <c r="D1974" s="6"/>
      <c r="E1974" s="18"/>
    </row>
    <row r="1975" spans="1:6" x14ac:dyDescent="0.3">
      <c r="A1975" s="49"/>
      <c r="B1975" s="330"/>
      <c r="C1975" s="6"/>
      <c r="D1975" s="6"/>
      <c r="E1975" s="18"/>
    </row>
    <row r="1976" spans="1:6" ht="28.5" x14ac:dyDescent="0.3">
      <c r="A1976" s="49" t="s">
        <v>9</v>
      </c>
      <c r="B1976" s="330" t="s">
        <v>576</v>
      </c>
      <c r="C1976" s="6" t="s">
        <v>11</v>
      </c>
      <c r="D1976" s="6">
        <v>18</v>
      </c>
      <c r="E1976" s="8"/>
      <c r="F1976" s="143">
        <f>+E1976*D1976</f>
        <v>0</v>
      </c>
    </row>
    <row r="1977" spans="1:6" x14ac:dyDescent="0.3">
      <c r="A1977" s="49"/>
      <c r="B1977" s="89"/>
      <c r="C1977" s="63"/>
      <c r="D1977" s="6" t="s">
        <v>0</v>
      </c>
      <c r="E1977" s="8"/>
    </row>
    <row r="1978" spans="1:6" ht="28.5" x14ac:dyDescent="0.3">
      <c r="A1978" s="16" t="s">
        <v>12</v>
      </c>
      <c r="B1978" s="928" t="s">
        <v>570</v>
      </c>
      <c r="C1978" s="6" t="s">
        <v>11</v>
      </c>
      <c r="D1978" s="6">
        <v>8</v>
      </c>
      <c r="E1978" s="8"/>
      <c r="F1978" s="143">
        <f>+E1978*D1978</f>
        <v>0</v>
      </c>
    </row>
    <row r="1979" spans="1:6" x14ac:dyDescent="0.3">
      <c r="A1979" s="16"/>
      <c r="B1979" s="927"/>
      <c r="C1979" s="63"/>
      <c r="D1979" s="63"/>
      <c r="E1979" s="73"/>
    </row>
    <row r="1980" spans="1:6" x14ac:dyDescent="0.3">
      <c r="A1980" s="16"/>
      <c r="B1980" s="162" t="s">
        <v>421</v>
      </c>
      <c r="C1980" s="39" t="s">
        <v>0</v>
      </c>
      <c r="D1980" s="6"/>
      <c r="E1980" s="73"/>
    </row>
    <row r="1981" spans="1:6" x14ac:dyDescent="0.3">
      <c r="A1981" s="16"/>
      <c r="B1981" s="27"/>
      <c r="C1981" s="71"/>
      <c r="D1981" s="6"/>
      <c r="E1981" s="73"/>
    </row>
    <row r="1982" spans="1:6" ht="28.5" x14ac:dyDescent="0.3">
      <c r="A1982" s="16" t="s">
        <v>14</v>
      </c>
      <c r="B1982" s="27" t="s">
        <v>577</v>
      </c>
      <c r="C1982" s="6" t="s">
        <v>26</v>
      </c>
      <c r="D1982" s="6">
        <v>20</v>
      </c>
      <c r="E1982" s="8"/>
      <c r="F1982" s="143">
        <f>+E1982*D1982</f>
        <v>0</v>
      </c>
    </row>
    <row r="1983" spans="1:6" x14ac:dyDescent="0.3">
      <c r="A1983" s="16"/>
      <c r="B1983" s="161"/>
      <c r="C1983" s="39"/>
      <c r="D1983" s="6"/>
      <c r="E1983" s="73"/>
    </row>
    <row r="1984" spans="1:6" ht="42.75" x14ac:dyDescent="0.3">
      <c r="A1984" s="16" t="s">
        <v>16</v>
      </c>
      <c r="B1984" s="25" t="s">
        <v>20</v>
      </c>
      <c r="C1984" s="6" t="s">
        <v>11</v>
      </c>
      <c r="D1984" s="15">
        <v>43</v>
      </c>
      <c r="E1984" s="8"/>
      <c r="F1984" s="143">
        <f>+E1984*D1984</f>
        <v>0</v>
      </c>
    </row>
    <row r="1985" spans="1:6" x14ac:dyDescent="0.3">
      <c r="A1985" s="16"/>
      <c r="B1985" s="25"/>
      <c r="C1985" s="6"/>
      <c r="D1985" s="15"/>
      <c r="E1985" s="18"/>
    </row>
    <row r="1986" spans="1:6" ht="16.5" x14ac:dyDescent="0.3">
      <c r="A1986" s="16" t="s">
        <v>19</v>
      </c>
      <c r="B1986" s="27" t="s">
        <v>578</v>
      </c>
      <c r="C1986" s="39" t="s">
        <v>26</v>
      </c>
      <c r="D1986" s="6">
        <v>23</v>
      </c>
      <c r="E1986" s="8"/>
      <c r="F1986" s="143">
        <f>+E1986*D1986</f>
        <v>0</v>
      </c>
    </row>
    <row r="1987" spans="1:6" x14ac:dyDescent="0.3">
      <c r="A1987" s="16"/>
      <c r="B1987" s="27"/>
      <c r="C1987" s="39"/>
      <c r="D1987" s="6"/>
      <c r="E1987" s="73"/>
    </row>
    <row r="1988" spans="1:6" ht="42.75" x14ac:dyDescent="0.3">
      <c r="A1988" s="16" t="s">
        <v>22</v>
      </c>
      <c r="B1988" s="27" t="s">
        <v>579</v>
      </c>
      <c r="C1988" s="6" t="s">
        <v>26</v>
      </c>
      <c r="D1988" s="6">
        <f>+D1986</f>
        <v>23</v>
      </c>
      <c r="E1988" s="8"/>
      <c r="F1988" s="143">
        <f>+E1988*D1988</f>
        <v>0</v>
      </c>
    </row>
    <row r="1989" spans="1:6" x14ac:dyDescent="0.3">
      <c r="A1989" s="16"/>
      <c r="B1989" s="161"/>
      <c r="C1989" s="39"/>
      <c r="D1989" s="6"/>
      <c r="E1989" s="73"/>
    </row>
    <row r="1990" spans="1:6" ht="16.5" x14ac:dyDescent="0.3">
      <c r="A1990" s="16" t="s">
        <v>24</v>
      </c>
      <c r="B1990" s="27" t="s">
        <v>580</v>
      </c>
      <c r="C1990" s="6" t="s">
        <v>26</v>
      </c>
      <c r="D1990" s="6">
        <f>+D1988</f>
        <v>23</v>
      </c>
      <c r="E1990" s="8"/>
      <c r="F1990" s="143">
        <f>+E1990*D1990</f>
        <v>0</v>
      </c>
    </row>
    <row r="1991" spans="1:6" x14ac:dyDescent="0.3">
      <c r="A1991" s="16"/>
      <c r="B1991" s="161"/>
      <c r="C1991" s="39"/>
      <c r="D1991" s="6"/>
      <c r="E1991" s="73"/>
    </row>
    <row r="1992" spans="1:6" x14ac:dyDescent="0.3">
      <c r="A1992" s="6"/>
      <c r="B1992" s="14" t="s">
        <v>581</v>
      </c>
      <c r="C1992" s="6"/>
      <c r="D1992" s="21"/>
      <c r="E1992" s="18"/>
    </row>
    <row r="1993" spans="1:6" x14ac:dyDescent="0.3">
      <c r="A1993" s="6"/>
      <c r="B1993" s="30"/>
      <c r="C1993" s="6"/>
      <c r="D1993" s="21"/>
      <c r="E1993" s="18"/>
    </row>
    <row r="1994" spans="1:6" ht="28.5" x14ac:dyDescent="0.3">
      <c r="A1994" s="16" t="s">
        <v>28</v>
      </c>
      <c r="B1994" s="28" t="s">
        <v>32</v>
      </c>
      <c r="C1994" s="6" t="s">
        <v>26</v>
      </c>
      <c r="D1994" s="15">
        <f>+D1990</f>
        <v>23</v>
      </c>
      <c r="E1994" s="8"/>
      <c r="F1994" s="143">
        <f>+E1994*D1994</f>
        <v>0</v>
      </c>
    </row>
    <row r="1995" spans="1:6" x14ac:dyDescent="0.3">
      <c r="A1995" s="16"/>
      <c r="B1995" s="28"/>
      <c r="C1995" s="6"/>
      <c r="D1995" s="15"/>
      <c r="E1995" s="18"/>
    </row>
    <row r="1996" spans="1:6" x14ac:dyDescent="0.3">
      <c r="A1996" s="6" t="s">
        <v>35</v>
      </c>
      <c r="B1996" s="31" t="s">
        <v>295</v>
      </c>
      <c r="C1996" s="6"/>
      <c r="D1996" s="21"/>
      <c r="E1996" s="18"/>
    </row>
    <row r="1997" spans="1:6" x14ac:dyDescent="0.3">
      <c r="A1997" s="6"/>
      <c r="B1997" s="32"/>
      <c r="C1997" s="6"/>
      <c r="D1997" s="21"/>
      <c r="E1997" s="18"/>
    </row>
    <row r="1998" spans="1:6" ht="42.75" x14ac:dyDescent="0.3">
      <c r="A1998" s="16" t="s">
        <v>31</v>
      </c>
      <c r="B1998" s="28" t="s">
        <v>582</v>
      </c>
      <c r="C1998" s="6" t="s">
        <v>26</v>
      </c>
      <c r="D1998" s="15">
        <f>+D1994</f>
        <v>23</v>
      </c>
      <c r="E1998" s="8"/>
      <c r="F1998" s="143">
        <f>+E1998*D1998</f>
        <v>0</v>
      </c>
    </row>
    <row r="1999" spans="1:6" x14ac:dyDescent="0.3">
      <c r="A1999" s="16"/>
      <c r="B1999" s="28"/>
      <c r="C1999" s="6"/>
      <c r="D1999" s="15"/>
      <c r="E1999" s="18"/>
    </row>
    <row r="2000" spans="1:6" x14ac:dyDescent="0.3">
      <c r="A2000" s="16"/>
      <c r="B2000" s="89" t="s">
        <v>423</v>
      </c>
      <c r="C2000" s="39" t="s">
        <v>0</v>
      </c>
      <c r="D2000" s="6"/>
      <c r="E2000" s="73"/>
    </row>
    <row r="2001" spans="1:6" x14ac:dyDescent="0.3">
      <c r="A2001" s="16"/>
      <c r="B2001" s="174"/>
      <c r="C2001" s="39"/>
      <c r="D2001" s="6"/>
      <c r="E2001" s="73"/>
    </row>
    <row r="2002" spans="1:6" x14ac:dyDescent="0.3">
      <c r="A2002" s="16"/>
      <c r="B2002" s="929" t="s">
        <v>583</v>
      </c>
      <c r="C2002" s="71"/>
      <c r="D2002" s="6"/>
      <c r="E2002" s="73"/>
    </row>
    <row r="2003" spans="1:6" x14ac:dyDescent="0.3">
      <c r="A2003" s="16"/>
      <c r="B2003" s="930"/>
      <c r="C2003" s="71"/>
      <c r="D2003" s="6"/>
      <c r="E2003" s="73"/>
    </row>
    <row r="2004" spans="1:6" ht="16.5" x14ac:dyDescent="0.3">
      <c r="A2004" s="16" t="s">
        <v>33</v>
      </c>
      <c r="B2004" s="13" t="s">
        <v>424</v>
      </c>
      <c r="C2004" s="39" t="s">
        <v>11</v>
      </c>
      <c r="D2004" s="6">
        <v>5</v>
      </c>
      <c r="E2004" s="8"/>
      <c r="F2004" s="143">
        <f>+E2004*D2004</f>
        <v>0</v>
      </c>
    </row>
    <row r="2005" spans="1:6" x14ac:dyDescent="0.3">
      <c r="A2005" s="16"/>
      <c r="B2005" s="927"/>
      <c r="C2005" s="71"/>
      <c r="D2005" s="6"/>
      <c r="E2005" s="73"/>
    </row>
    <row r="2006" spans="1:6" ht="28.5" x14ac:dyDescent="0.3">
      <c r="A2006" s="16"/>
      <c r="B2006" s="131" t="s">
        <v>584</v>
      </c>
      <c r="C2006" s="71"/>
      <c r="D2006" s="6"/>
      <c r="E2006" s="18"/>
    </row>
    <row r="2007" spans="1:6" x14ac:dyDescent="0.3">
      <c r="A2007" s="16"/>
      <c r="B2007" s="930"/>
      <c r="C2007" s="6"/>
      <c r="D2007" s="6"/>
      <c r="E2007" s="8"/>
    </row>
    <row r="2008" spans="1:6" ht="16.5" x14ac:dyDescent="0.3">
      <c r="A2008" s="16" t="s">
        <v>37</v>
      </c>
      <c r="B2008" s="330" t="s">
        <v>585</v>
      </c>
      <c r="C2008" s="6" t="s">
        <v>11</v>
      </c>
      <c r="D2008" s="6">
        <v>5</v>
      </c>
      <c r="E2008" s="8"/>
      <c r="F2008" s="143">
        <f>+E2008*D2008</f>
        <v>0</v>
      </c>
    </row>
    <row r="2009" spans="1:6" x14ac:dyDescent="0.3">
      <c r="A2009" s="16"/>
      <c r="B2009" s="28"/>
      <c r="C2009" s="6"/>
      <c r="D2009" s="15"/>
      <c r="E2009" s="18"/>
    </row>
    <row r="2010" spans="1:6" x14ac:dyDescent="0.3">
      <c r="A2010" s="16"/>
      <c r="B2010" s="28"/>
      <c r="C2010" s="6"/>
      <c r="D2010" s="15"/>
      <c r="E2010" s="18"/>
    </row>
    <row r="2011" spans="1:6" x14ac:dyDescent="0.3">
      <c r="A2011" s="16"/>
      <c r="B2011" s="920"/>
      <c r="C2011" s="10"/>
      <c r="D2011" s="6"/>
      <c r="E2011" s="18"/>
    </row>
    <row r="2012" spans="1:6" x14ac:dyDescent="0.3">
      <c r="A2012" s="115"/>
      <c r="B2012" s="921"/>
      <c r="C2012" s="77"/>
      <c r="D2012" s="77"/>
      <c r="E2012" s="38"/>
      <c r="F2012" s="38"/>
    </row>
    <row r="2013" spans="1:6" x14ac:dyDescent="0.3">
      <c r="A2013" s="49"/>
      <c r="B2013" s="17" t="s">
        <v>43</v>
      </c>
      <c r="C2013" s="71"/>
      <c r="D2013" s="71"/>
      <c r="E2013" s="40"/>
      <c r="F2013" s="18">
        <f>SUM(F1976:F2009)</f>
        <v>0</v>
      </c>
    </row>
    <row r="2014" spans="1:6" x14ac:dyDescent="0.3">
      <c r="A2014" s="120"/>
      <c r="B2014" s="922" t="s">
        <v>0</v>
      </c>
      <c r="C2014" s="42"/>
      <c r="D2014" s="42"/>
      <c r="E2014" s="44"/>
      <c r="F2014" s="46"/>
    </row>
    <row r="2015" spans="1:6" x14ac:dyDescent="0.3">
      <c r="A2015" s="85"/>
      <c r="B2015" s="923"/>
      <c r="C2015" s="171"/>
      <c r="D2015" s="171"/>
      <c r="E2015" s="924"/>
      <c r="F2015" s="38"/>
    </row>
    <row r="2016" spans="1:6" x14ac:dyDescent="0.3">
      <c r="A2016" s="16" t="s">
        <v>1</v>
      </c>
      <c r="B2016" s="906" t="s">
        <v>566</v>
      </c>
      <c r="C2016" s="63" t="s">
        <v>3</v>
      </c>
      <c r="D2016" s="63" t="s">
        <v>4</v>
      </c>
      <c r="E2016" s="73"/>
      <c r="F2016" s="925" t="s">
        <v>574</v>
      </c>
    </row>
    <row r="2017" spans="1:6" x14ac:dyDescent="0.3">
      <c r="A2017" s="87"/>
      <c r="B2017" s="926" t="s">
        <v>0</v>
      </c>
      <c r="C2017" s="113"/>
      <c r="D2017" s="113"/>
      <c r="E2017" s="453"/>
      <c r="F2017" s="46"/>
    </row>
    <row r="2018" spans="1:6" x14ac:dyDescent="0.3">
      <c r="A2018" s="16"/>
      <c r="B2018" s="927"/>
      <c r="C2018" s="63"/>
      <c r="D2018" s="63"/>
      <c r="E2018" s="73"/>
    </row>
    <row r="2019" spans="1:6" ht="71.25" x14ac:dyDescent="0.3">
      <c r="A2019" s="16" t="s">
        <v>9</v>
      </c>
      <c r="B2019" s="330" t="s">
        <v>586</v>
      </c>
      <c r="C2019" s="63" t="s">
        <v>26</v>
      </c>
      <c r="D2019" s="6">
        <f>+D1988</f>
        <v>23</v>
      </c>
      <c r="E2019" s="8"/>
      <c r="F2019" s="143">
        <f>+E2019*D2019</f>
        <v>0</v>
      </c>
    </row>
    <row r="2020" spans="1:6" x14ac:dyDescent="0.3">
      <c r="A2020" s="16"/>
      <c r="B2020" s="330"/>
      <c r="C2020" s="63"/>
      <c r="D2020" s="63"/>
      <c r="E2020" s="18"/>
    </row>
    <row r="2021" spans="1:6" x14ac:dyDescent="0.3">
      <c r="A2021" s="16"/>
      <c r="B2021" s="89" t="s">
        <v>587</v>
      </c>
      <c r="C2021" s="63"/>
      <c r="D2021" s="6"/>
      <c r="E2021" s="18"/>
    </row>
    <row r="2022" spans="1:6" x14ac:dyDescent="0.3">
      <c r="A2022" s="16"/>
      <c r="B2022" s="330"/>
      <c r="C2022" s="6"/>
      <c r="D2022" s="63"/>
      <c r="E2022" s="18"/>
    </row>
    <row r="2023" spans="1:6" x14ac:dyDescent="0.3">
      <c r="A2023" s="16" t="s">
        <v>12</v>
      </c>
      <c r="B2023" s="90" t="s">
        <v>588</v>
      </c>
      <c r="C2023" s="6" t="s">
        <v>54</v>
      </c>
      <c r="D2023" s="15">
        <v>30</v>
      </c>
      <c r="E2023" s="8"/>
      <c r="F2023" s="143">
        <f>+E2023*D2023</f>
        <v>0</v>
      </c>
    </row>
    <row r="2024" spans="1:6" x14ac:dyDescent="0.3">
      <c r="A2024" s="16"/>
      <c r="B2024" s="25"/>
      <c r="C2024" s="6"/>
      <c r="D2024" s="20"/>
      <c r="E2024" s="8"/>
    </row>
    <row r="2025" spans="1:6" x14ac:dyDescent="0.3">
      <c r="A2025" s="16" t="s">
        <v>14</v>
      </c>
      <c r="B2025" s="90" t="s">
        <v>589</v>
      </c>
      <c r="C2025" s="6" t="s">
        <v>54</v>
      </c>
      <c r="D2025" s="15">
        <v>25</v>
      </c>
      <c r="E2025" s="8"/>
      <c r="F2025" s="143">
        <f>+E2025*D2025</f>
        <v>0</v>
      </c>
    </row>
    <row r="2026" spans="1:6" x14ac:dyDescent="0.3">
      <c r="A2026" s="16"/>
      <c r="B2026" s="27"/>
      <c r="C2026" s="63"/>
      <c r="D2026" s="13"/>
      <c r="E2026" s="18"/>
    </row>
    <row r="2027" spans="1:6" x14ac:dyDescent="0.3">
      <c r="A2027" s="16"/>
      <c r="B2027" s="89" t="s">
        <v>590</v>
      </c>
      <c r="C2027" s="63"/>
      <c r="D2027" s="6"/>
      <c r="E2027" s="18"/>
    </row>
    <row r="2028" spans="1:6" x14ac:dyDescent="0.3">
      <c r="A2028" s="16"/>
      <c r="B2028" s="330"/>
      <c r="C2028" s="63"/>
      <c r="D2028" s="63"/>
      <c r="E2028" s="18"/>
    </row>
    <row r="2029" spans="1:6" ht="42.75" x14ac:dyDescent="0.3">
      <c r="A2029" s="16"/>
      <c r="B2029" s="131" t="s">
        <v>58</v>
      </c>
      <c r="C2029" s="63"/>
      <c r="D2029" s="63"/>
      <c r="E2029" s="73"/>
    </row>
    <row r="2030" spans="1:6" x14ac:dyDescent="0.3">
      <c r="A2030" s="16"/>
      <c r="B2030" s="931"/>
      <c r="C2030" s="63"/>
      <c r="D2030" s="63" t="s">
        <v>0</v>
      </c>
      <c r="E2030" s="73"/>
    </row>
    <row r="2031" spans="1:6" ht="28.5" x14ac:dyDescent="0.3">
      <c r="A2031" s="16" t="s">
        <v>16</v>
      </c>
      <c r="B2031" s="27" t="s">
        <v>591</v>
      </c>
      <c r="C2031" s="63" t="s">
        <v>26</v>
      </c>
      <c r="D2031" s="63">
        <v>45</v>
      </c>
      <c r="E2031" s="8"/>
      <c r="F2031" s="143">
        <f>+E2031*D2031</f>
        <v>0</v>
      </c>
    </row>
    <row r="2032" spans="1:6" x14ac:dyDescent="0.3">
      <c r="A2032" s="16"/>
      <c r="B2032" s="27"/>
      <c r="C2032" s="63"/>
      <c r="D2032" s="63"/>
      <c r="E2032" s="73"/>
    </row>
    <row r="2033" spans="1:6" ht="28.5" x14ac:dyDescent="0.3">
      <c r="A2033" s="16"/>
      <c r="B2033" s="131" t="s">
        <v>592</v>
      </c>
      <c r="C2033" s="63"/>
      <c r="D2033" s="6"/>
      <c r="E2033" s="8"/>
    </row>
    <row r="2034" spans="1:6" x14ac:dyDescent="0.3">
      <c r="A2034" s="16"/>
      <c r="B2034" s="932" t="s">
        <v>593</v>
      </c>
      <c r="C2034" s="6"/>
      <c r="D2034" s="6"/>
      <c r="E2034" s="8"/>
    </row>
    <row r="2035" spans="1:6" x14ac:dyDescent="0.3">
      <c r="A2035" s="16"/>
      <c r="B2035" s="932"/>
      <c r="C2035" s="6"/>
      <c r="D2035" s="6"/>
      <c r="E2035" s="8"/>
    </row>
    <row r="2036" spans="1:6" x14ac:dyDescent="0.3">
      <c r="A2036" s="16" t="s">
        <v>19</v>
      </c>
      <c r="B2036" s="174" t="s">
        <v>594</v>
      </c>
      <c r="C2036" s="6" t="s">
        <v>216</v>
      </c>
      <c r="D2036" s="6">
        <f>+D2019</f>
        <v>23</v>
      </c>
      <c r="E2036" s="8"/>
      <c r="F2036" s="143">
        <f>+E2036*D2036</f>
        <v>0</v>
      </c>
    </row>
    <row r="2037" spans="1:6" x14ac:dyDescent="0.3">
      <c r="A2037" s="16"/>
      <c r="B2037" s="174"/>
      <c r="C2037" s="63"/>
      <c r="D2037" s="63"/>
      <c r="E2037" s="8"/>
    </row>
    <row r="2038" spans="1:6" x14ac:dyDescent="0.3">
      <c r="A2038" s="16"/>
      <c r="B2038" s="203" t="s">
        <v>171</v>
      </c>
      <c r="C2038" s="63"/>
      <c r="D2038" s="63"/>
      <c r="E2038" s="8"/>
    </row>
    <row r="2039" spans="1:6" x14ac:dyDescent="0.3">
      <c r="A2039" s="16"/>
      <c r="B2039" s="203"/>
      <c r="C2039" s="63"/>
      <c r="D2039" s="63"/>
      <c r="E2039" s="8"/>
    </row>
    <row r="2040" spans="1:6" ht="28.5" x14ac:dyDescent="0.3">
      <c r="A2040" s="16"/>
      <c r="B2040" s="189" t="s">
        <v>595</v>
      </c>
      <c r="C2040" s="6"/>
      <c r="D2040" s="6"/>
      <c r="E2040" s="8"/>
    </row>
    <row r="2041" spans="1:6" x14ac:dyDescent="0.3">
      <c r="A2041" s="16"/>
      <c r="B2041" s="203"/>
      <c r="C2041" s="6"/>
      <c r="D2041" s="6"/>
      <c r="E2041" s="8"/>
    </row>
    <row r="2042" spans="1:6" x14ac:dyDescent="0.3">
      <c r="A2042" s="16" t="s">
        <v>22</v>
      </c>
      <c r="B2042" s="200" t="s">
        <v>173</v>
      </c>
      <c r="C2042" s="6" t="s">
        <v>216</v>
      </c>
      <c r="D2042" s="6">
        <v>30</v>
      </c>
      <c r="E2042" s="8"/>
      <c r="F2042" s="143">
        <f>+E2042*D2042</f>
        <v>0</v>
      </c>
    </row>
    <row r="2043" spans="1:6" x14ac:dyDescent="0.3">
      <c r="A2043" s="16"/>
      <c r="B2043" s="62"/>
      <c r="C2043" s="6"/>
      <c r="D2043" s="6"/>
      <c r="E2043" s="18"/>
    </row>
    <row r="2044" spans="1:6" x14ac:dyDescent="0.3">
      <c r="A2044" s="248"/>
      <c r="B2044" s="251"/>
      <c r="C2044" s="249"/>
      <c r="D2044" s="142"/>
      <c r="E2044" s="61"/>
      <c r="F2044" s="9"/>
    </row>
    <row r="2045" spans="1:6" x14ac:dyDescent="0.3">
      <c r="A2045" s="6"/>
      <c r="B2045" s="174"/>
      <c r="C2045" s="6"/>
      <c r="D2045" s="21"/>
      <c r="E2045" s="61"/>
      <c r="F2045" s="8"/>
    </row>
    <row r="2046" spans="1:6" x14ac:dyDescent="0.3">
      <c r="A2046" s="6"/>
      <c r="B2046" s="273"/>
      <c r="C2046" s="63"/>
      <c r="D2046" s="7"/>
      <c r="E2046" s="180"/>
      <c r="F2046" s="4"/>
    </row>
    <row r="2047" spans="1:6" x14ac:dyDescent="0.3">
      <c r="A2047" s="6"/>
      <c r="B2047" s="135" t="s">
        <v>43</v>
      </c>
      <c r="C2047" s="63"/>
      <c r="D2047" s="7"/>
      <c r="E2047" s="274" t="s">
        <v>37</v>
      </c>
      <c r="F2047" s="8">
        <f>SUM(F2019:F2043)</f>
        <v>0</v>
      </c>
    </row>
    <row r="2048" spans="1:6" x14ac:dyDescent="0.3">
      <c r="A2048" s="6"/>
      <c r="B2048" s="135"/>
      <c r="C2048" s="63"/>
      <c r="D2048" s="275" t="s">
        <v>67</v>
      </c>
      <c r="E2048" s="140"/>
      <c r="F2048" s="12"/>
    </row>
    <row r="2049" spans="1:6" x14ac:dyDescent="0.3">
      <c r="A2049" s="6"/>
      <c r="B2049" s="135" t="s">
        <v>68</v>
      </c>
      <c r="C2049" s="63" t="s">
        <v>0</v>
      </c>
      <c r="D2049" s="276" t="s">
        <v>69</v>
      </c>
      <c r="E2049" s="180"/>
      <c r="F2049" s="8"/>
    </row>
    <row r="2050" spans="1:6" x14ac:dyDescent="0.3">
      <c r="A2050" s="6"/>
      <c r="B2050" s="6"/>
      <c r="C2050" s="63"/>
      <c r="D2050" s="137"/>
      <c r="E2050" s="180"/>
      <c r="F2050" s="8"/>
    </row>
    <row r="2051" spans="1:6" x14ac:dyDescent="0.3">
      <c r="A2051" s="6"/>
      <c r="B2051" s="13"/>
      <c r="C2051" s="63"/>
      <c r="D2051" s="7" t="s">
        <v>596</v>
      </c>
      <c r="E2051" s="180"/>
      <c r="F2051" s="8">
        <f>+F1966</f>
        <v>0</v>
      </c>
    </row>
    <row r="2052" spans="1:6" x14ac:dyDescent="0.3">
      <c r="A2052" s="6"/>
      <c r="B2052" s="13"/>
      <c r="C2052" s="71"/>
      <c r="D2052" s="7"/>
      <c r="E2052" s="180"/>
      <c r="F2052" s="8"/>
    </row>
    <row r="2053" spans="1:6" x14ac:dyDescent="0.3">
      <c r="A2053" s="6"/>
      <c r="B2053" s="13"/>
      <c r="C2053" s="71"/>
      <c r="D2053" s="7" t="s">
        <v>597</v>
      </c>
      <c r="E2053" s="8"/>
      <c r="F2053" s="18">
        <f>+F2013</f>
        <v>0</v>
      </c>
    </row>
    <row r="2054" spans="1:6" x14ac:dyDescent="0.3">
      <c r="A2054" s="6"/>
      <c r="B2054" s="254"/>
      <c r="C2054" s="71"/>
      <c r="D2054" s="6"/>
      <c r="E2054" s="8"/>
    </row>
    <row r="2055" spans="1:6" x14ac:dyDescent="0.3">
      <c r="A2055" s="16"/>
      <c r="B2055" s="62"/>
      <c r="C2055" s="6"/>
      <c r="D2055" s="7" t="s">
        <v>598</v>
      </c>
      <c r="E2055" s="18"/>
      <c r="F2055" s="18">
        <f>+F2047</f>
        <v>0</v>
      </c>
    </row>
    <row r="2056" spans="1:6" x14ac:dyDescent="0.3">
      <c r="A2056" s="16"/>
      <c r="B2056" s="62"/>
      <c r="C2056" s="6"/>
      <c r="D2056" s="6"/>
      <c r="E2056" s="18"/>
    </row>
    <row r="2057" spans="1:6" x14ac:dyDescent="0.3">
      <c r="A2057" s="16"/>
      <c r="B2057" s="25"/>
      <c r="C2057" s="6"/>
      <c r="D2057" s="13"/>
      <c r="E2057" s="18"/>
    </row>
    <row r="2058" spans="1:6" x14ac:dyDescent="0.3">
      <c r="A2058" s="16"/>
      <c r="B2058" s="330"/>
      <c r="C2058" s="6"/>
      <c r="D2058" s="206" t="s">
        <v>0</v>
      </c>
      <c r="E2058" s="8"/>
    </row>
    <row r="2059" spans="1:6" x14ac:dyDescent="0.3">
      <c r="A2059" s="115"/>
      <c r="B2059" s="921"/>
      <c r="C2059" s="77"/>
      <c r="D2059" s="77"/>
      <c r="E2059" s="38"/>
      <c r="F2059" s="38"/>
    </row>
    <row r="2060" spans="1:6" ht="28.5" x14ac:dyDescent="0.3">
      <c r="A2060" s="49"/>
      <c r="B2060" s="17" t="s">
        <v>599</v>
      </c>
      <c r="C2060" s="71"/>
      <c r="D2060" s="71"/>
      <c r="E2060" s="40" t="s">
        <v>37</v>
      </c>
      <c r="F2060" s="18">
        <f>SUM(F2051:F2056)</f>
        <v>0</v>
      </c>
    </row>
    <row r="2061" spans="1:6" x14ac:dyDescent="0.3">
      <c r="A2061" s="120"/>
      <c r="B2061" s="922" t="s">
        <v>0</v>
      </c>
      <c r="C2061" s="42"/>
      <c r="D2061" s="42"/>
      <c r="E2061" s="44"/>
      <c r="F2061" s="46"/>
    </row>
    <row r="2062" spans="1:6" x14ac:dyDescent="0.3">
      <c r="A2062" s="115"/>
      <c r="B2062" s="933"/>
      <c r="C2062" s="77"/>
      <c r="D2062" s="3"/>
      <c r="E2062" s="934"/>
      <c r="F2062" s="935"/>
    </row>
    <row r="2063" spans="1:6" x14ac:dyDescent="0.3">
      <c r="A2063" s="6"/>
      <c r="B2063" s="936" t="s">
        <v>600</v>
      </c>
      <c r="C2063" s="6"/>
      <c r="D2063" s="7"/>
      <c r="E2063" s="8"/>
      <c r="F2063" s="937" t="s">
        <v>601</v>
      </c>
    </row>
    <row r="2064" spans="1:6" x14ac:dyDescent="0.3">
      <c r="A2064" s="10"/>
      <c r="B2064" s="10"/>
      <c r="C2064" s="10"/>
      <c r="D2064" s="11"/>
      <c r="E2064" s="12"/>
      <c r="F2064" s="12"/>
    </row>
    <row r="2065" spans="1:6" x14ac:dyDescent="0.3">
      <c r="B2065" s="1"/>
      <c r="C2065" s="63"/>
      <c r="D2065" s="7"/>
      <c r="E2065" s="180"/>
      <c r="F2065" s="8"/>
    </row>
    <row r="2066" spans="1:6" x14ac:dyDescent="0.3">
      <c r="B2066" s="6"/>
      <c r="C2066" s="63"/>
      <c r="D2066" s="74" t="s">
        <v>67</v>
      </c>
      <c r="E2066" s="180"/>
      <c r="F2066" s="8"/>
    </row>
    <row r="2067" spans="1:6" x14ac:dyDescent="0.3">
      <c r="B2067" s="6"/>
      <c r="C2067" s="63"/>
      <c r="D2067" s="74" t="s">
        <v>413</v>
      </c>
      <c r="E2067" s="180"/>
      <c r="F2067" s="8"/>
    </row>
    <row r="2068" spans="1:6" x14ac:dyDescent="0.3">
      <c r="B2068" s="90"/>
      <c r="C2068" s="63"/>
      <c r="D2068" s="15"/>
      <c r="E2068" s="8"/>
    </row>
    <row r="2069" spans="1:6" x14ac:dyDescent="0.3">
      <c r="A2069" s="6"/>
      <c r="B2069" s="938" t="s">
        <v>2</v>
      </c>
      <c r="C2069" s="6"/>
      <c r="D2069" s="206" t="s">
        <v>72</v>
      </c>
      <c r="E2069" s="8"/>
      <c r="F2069" s="18">
        <f>+F142</f>
        <v>0</v>
      </c>
    </row>
    <row r="2070" spans="1:6" x14ac:dyDescent="0.3">
      <c r="A2070" s="6"/>
      <c r="B2070" s="939"/>
      <c r="C2070" s="63"/>
      <c r="D2070" s="7"/>
      <c r="E2070" s="8"/>
    </row>
    <row r="2071" spans="1:6" x14ac:dyDescent="0.3">
      <c r="A2071" s="6"/>
      <c r="B2071" s="939" t="s">
        <v>74</v>
      </c>
      <c r="C2071" s="940"/>
      <c r="D2071" s="206" t="s">
        <v>104</v>
      </c>
      <c r="E2071" s="8"/>
      <c r="F2071" s="18">
        <f>+F237</f>
        <v>0</v>
      </c>
    </row>
    <row r="2072" spans="1:6" x14ac:dyDescent="0.3">
      <c r="A2072" s="6"/>
      <c r="B2072" s="939"/>
      <c r="C2072" s="63"/>
      <c r="D2072" s="7"/>
      <c r="E2072" s="8"/>
    </row>
    <row r="2073" spans="1:6" x14ac:dyDescent="0.3">
      <c r="A2073" s="16"/>
      <c r="B2073" s="938" t="s">
        <v>602</v>
      </c>
      <c r="C2073" s="940"/>
      <c r="D2073" s="206" t="s">
        <v>603</v>
      </c>
      <c r="E2073" s="9"/>
      <c r="F2073" s="18">
        <f>+F286</f>
        <v>0</v>
      </c>
    </row>
    <row r="2074" spans="1:6" x14ac:dyDescent="0.3">
      <c r="A2074" s="16"/>
      <c r="B2074" s="941"/>
      <c r="C2074" s="63" t="s">
        <v>0</v>
      </c>
      <c r="D2074" s="7"/>
      <c r="E2074" s="9"/>
    </row>
    <row r="2075" spans="1:6" x14ac:dyDescent="0.3">
      <c r="A2075" s="16"/>
      <c r="B2075" s="938" t="s">
        <v>126</v>
      </c>
      <c r="C2075" s="63"/>
      <c r="D2075" s="206" t="s">
        <v>604</v>
      </c>
      <c r="E2075" s="942"/>
      <c r="F2075" s="18">
        <f>+F427</f>
        <v>0</v>
      </c>
    </row>
    <row r="2076" spans="1:6" x14ac:dyDescent="0.3">
      <c r="A2076" s="16"/>
      <c r="B2076" s="938"/>
      <c r="C2076" s="63"/>
      <c r="D2076" s="7"/>
      <c r="E2076" s="119"/>
      <c r="F2076" s="943"/>
    </row>
    <row r="2077" spans="1:6" x14ac:dyDescent="0.3">
      <c r="A2077" s="16"/>
      <c r="B2077" s="938" t="s">
        <v>157</v>
      </c>
      <c r="C2077" s="940"/>
      <c r="D2077" s="206" t="s">
        <v>605</v>
      </c>
      <c r="E2077" s="119"/>
      <c r="F2077" s="136">
        <f>+F481</f>
        <v>200000</v>
      </c>
    </row>
    <row r="2078" spans="1:6" x14ac:dyDescent="0.3">
      <c r="A2078" s="16"/>
      <c r="B2078" s="938"/>
      <c r="C2078" s="944"/>
      <c r="D2078" s="7"/>
      <c r="E2078" s="119"/>
      <c r="F2078" s="943"/>
    </row>
    <row r="2079" spans="1:6" x14ac:dyDescent="0.3">
      <c r="A2079" s="16"/>
      <c r="B2079" s="938" t="s">
        <v>168</v>
      </c>
      <c r="C2079" s="940"/>
      <c r="D2079" s="206" t="s">
        <v>189</v>
      </c>
      <c r="E2079" s="119"/>
      <c r="F2079" s="136">
        <f>+F584</f>
        <v>0</v>
      </c>
    </row>
    <row r="2080" spans="1:6" x14ac:dyDescent="0.3">
      <c r="A2080" s="16"/>
      <c r="B2080" s="938"/>
      <c r="C2080" s="63"/>
      <c r="D2080" s="7"/>
      <c r="E2080" s="119"/>
      <c r="F2080" s="943"/>
    </row>
    <row r="2081" spans="1:6" x14ac:dyDescent="0.3">
      <c r="A2081" s="16"/>
      <c r="B2081" s="938" t="s">
        <v>191</v>
      </c>
      <c r="C2081" s="940"/>
      <c r="D2081" s="206" t="s">
        <v>606</v>
      </c>
      <c r="E2081" s="119"/>
      <c r="F2081" s="136">
        <f>+F638</f>
        <v>0</v>
      </c>
    </row>
    <row r="2082" spans="1:6" x14ac:dyDescent="0.3">
      <c r="A2082" s="16"/>
      <c r="B2082" s="938"/>
      <c r="C2082" s="63"/>
      <c r="D2082" s="7"/>
      <c r="E2082" s="119"/>
      <c r="F2082" s="943"/>
    </row>
    <row r="2083" spans="1:6" x14ac:dyDescent="0.3">
      <c r="A2083" s="16"/>
      <c r="B2083" s="938" t="s">
        <v>199</v>
      </c>
      <c r="C2083" s="940"/>
      <c r="D2083" s="206" t="s">
        <v>255</v>
      </c>
      <c r="E2083" s="119"/>
      <c r="F2083" s="136">
        <f>+F827</f>
        <v>0</v>
      </c>
    </row>
    <row r="2084" spans="1:6" x14ac:dyDescent="0.3">
      <c r="A2084" s="16"/>
      <c r="B2084" s="938"/>
      <c r="C2084" s="63"/>
      <c r="D2084" s="7"/>
      <c r="E2084" s="119"/>
      <c r="F2084" s="943"/>
    </row>
    <row r="2085" spans="1:6" x14ac:dyDescent="0.3">
      <c r="A2085" s="16"/>
      <c r="B2085" s="938" t="s">
        <v>607</v>
      </c>
      <c r="C2085" s="63"/>
      <c r="D2085" s="206" t="s">
        <v>285</v>
      </c>
      <c r="E2085" s="119"/>
      <c r="F2085" s="136">
        <f>+F916</f>
        <v>0</v>
      </c>
    </row>
    <row r="2086" spans="1:6" x14ac:dyDescent="0.3">
      <c r="A2086" s="16"/>
      <c r="B2086" s="938"/>
      <c r="C2086" s="63"/>
      <c r="D2086" s="7"/>
      <c r="E2086" s="119"/>
      <c r="F2086" s="943"/>
    </row>
    <row r="2087" spans="1:6" x14ac:dyDescent="0.3">
      <c r="A2087" s="16"/>
      <c r="B2087" s="938" t="s">
        <v>287</v>
      </c>
      <c r="C2087" s="63"/>
      <c r="D2087" s="206" t="s">
        <v>608</v>
      </c>
      <c r="E2087" s="119"/>
      <c r="F2087" s="136">
        <f>+F2060</f>
        <v>0</v>
      </c>
    </row>
    <row r="2088" spans="1:6" x14ac:dyDescent="0.3">
      <c r="A2088" s="16"/>
      <c r="B2088" s="938"/>
      <c r="C2088" s="63"/>
      <c r="D2088" s="7"/>
      <c r="E2088" s="119"/>
      <c r="F2088" s="943"/>
    </row>
    <row r="2089" spans="1:6" x14ac:dyDescent="0.3">
      <c r="A2089" s="16"/>
      <c r="B2089" s="938" t="s">
        <v>393</v>
      </c>
      <c r="C2089" s="63"/>
      <c r="D2089" s="206" t="s">
        <v>609</v>
      </c>
      <c r="E2089" s="119"/>
      <c r="F2089" s="945">
        <f>+F1447</f>
        <v>0</v>
      </c>
    </row>
    <row r="2090" spans="1:6" x14ac:dyDescent="0.3">
      <c r="A2090" s="16"/>
      <c r="B2090" s="938"/>
      <c r="C2090" s="63"/>
      <c r="D2090" s="7"/>
      <c r="E2090" s="119"/>
      <c r="F2090" s="13"/>
    </row>
    <row r="2091" spans="1:6" x14ac:dyDescent="0.3">
      <c r="A2091" s="16"/>
      <c r="B2091" s="938" t="s">
        <v>417</v>
      </c>
      <c r="C2091" s="63"/>
      <c r="D2091" s="206" t="s">
        <v>441</v>
      </c>
      <c r="E2091" s="119"/>
      <c r="F2091" s="136">
        <f>+F1546</f>
        <v>0</v>
      </c>
    </row>
    <row r="2092" spans="1:6" x14ac:dyDescent="0.3">
      <c r="A2092" s="16"/>
      <c r="B2092" s="938" t="s">
        <v>0</v>
      </c>
      <c r="C2092" s="63"/>
      <c r="D2092" s="7"/>
      <c r="E2092" s="119"/>
      <c r="F2092" s="943"/>
    </row>
    <row r="2093" spans="1:6" x14ac:dyDescent="0.3">
      <c r="A2093" s="16"/>
      <c r="B2093" s="938" t="s">
        <v>443</v>
      </c>
      <c r="C2093" s="63"/>
      <c r="D2093" s="206" t="s">
        <v>564</v>
      </c>
      <c r="E2093" s="119"/>
      <c r="F2093" s="136">
        <f>+F1921</f>
        <v>0</v>
      </c>
    </row>
    <row r="2094" spans="1:6" x14ac:dyDescent="0.3">
      <c r="A2094" s="16"/>
      <c r="B2094" s="938"/>
      <c r="C2094" s="63"/>
      <c r="D2094" s="7"/>
      <c r="E2094" s="119"/>
      <c r="F2094" s="943"/>
    </row>
    <row r="2095" spans="1:6" x14ac:dyDescent="0.3">
      <c r="A2095" s="16"/>
      <c r="B2095" s="938" t="s">
        <v>610</v>
      </c>
      <c r="C2095" s="63"/>
      <c r="D2095" s="206" t="s">
        <v>598</v>
      </c>
      <c r="E2095" s="119"/>
      <c r="F2095" s="136">
        <f>+F2060</f>
        <v>0</v>
      </c>
    </row>
    <row r="2096" spans="1:6" x14ac:dyDescent="0.3">
      <c r="A2096" s="16"/>
      <c r="B2096" s="938"/>
      <c r="C2096" s="63"/>
      <c r="D2096" s="7"/>
      <c r="E2096" s="119"/>
      <c r="F2096" s="943"/>
    </row>
    <row r="2097" spans="1:6" x14ac:dyDescent="0.3">
      <c r="A2097" s="16"/>
      <c r="B2097" s="938" t="s">
        <v>0</v>
      </c>
      <c r="C2097" s="63"/>
      <c r="D2097" s="7"/>
      <c r="E2097" s="119"/>
      <c r="F2097" s="943"/>
    </row>
    <row r="2098" spans="1:6" x14ac:dyDescent="0.3">
      <c r="A2098" s="16"/>
      <c r="B2098" s="938"/>
      <c r="C2098" s="63"/>
      <c r="D2098" s="7"/>
      <c r="E2098" s="119"/>
      <c r="F2098" s="943"/>
    </row>
    <row r="2099" spans="1:6" x14ac:dyDescent="0.3">
      <c r="A2099" s="16"/>
      <c r="B2099" s="5"/>
      <c r="C2099" s="63"/>
      <c r="D2099" s="7"/>
      <c r="E2099" s="119"/>
      <c r="F2099" s="943"/>
    </row>
    <row r="2100" spans="1:6" x14ac:dyDescent="0.3">
      <c r="A2100" s="16"/>
      <c r="B2100" s="938"/>
      <c r="C2100" s="63"/>
      <c r="D2100" s="7"/>
      <c r="E2100" s="119"/>
      <c r="F2100" s="943"/>
    </row>
    <row r="2101" spans="1:6" x14ac:dyDescent="0.3">
      <c r="A2101" s="16"/>
      <c r="B2101" s="938"/>
      <c r="C2101" s="63"/>
      <c r="D2101" s="7"/>
      <c r="E2101" s="119"/>
      <c r="F2101" s="943"/>
    </row>
    <row r="2102" spans="1:6" x14ac:dyDescent="0.3">
      <c r="A2102" s="16"/>
      <c r="B2102" s="938"/>
      <c r="C2102" s="63"/>
      <c r="D2102" s="7"/>
      <c r="E2102" s="119"/>
      <c r="F2102" s="943"/>
    </row>
    <row r="2103" spans="1:6" x14ac:dyDescent="0.3">
      <c r="A2103" s="16"/>
      <c r="B2103" s="938"/>
      <c r="C2103" s="63"/>
      <c r="D2103" s="7"/>
      <c r="E2103" s="119"/>
      <c r="F2103" s="943"/>
    </row>
    <row r="2104" spans="1:6" x14ac:dyDescent="0.3">
      <c r="A2104" s="16"/>
      <c r="B2104" s="938"/>
      <c r="C2104" s="63"/>
      <c r="D2104" s="7"/>
      <c r="E2104" s="119"/>
      <c r="F2104" s="943"/>
    </row>
    <row r="2105" spans="1:6" x14ac:dyDescent="0.3">
      <c r="A2105" s="16"/>
      <c r="B2105" s="938"/>
      <c r="C2105" s="63"/>
      <c r="D2105" s="7"/>
      <c r="E2105" s="119"/>
      <c r="F2105" s="943"/>
    </row>
    <row r="2106" spans="1:6" x14ac:dyDescent="0.3">
      <c r="A2106" s="16"/>
      <c r="B2106" s="938"/>
      <c r="C2106" s="63"/>
      <c r="D2106" s="7"/>
      <c r="E2106" s="119"/>
      <c r="F2106" s="943"/>
    </row>
    <row r="2107" spans="1:6" x14ac:dyDescent="0.3">
      <c r="A2107" s="16"/>
      <c r="B2107" s="938"/>
      <c r="C2107" s="63"/>
      <c r="D2107" s="7"/>
      <c r="E2107" s="119"/>
      <c r="F2107" s="943"/>
    </row>
    <row r="2108" spans="1:6" x14ac:dyDescent="0.3">
      <c r="A2108" s="16"/>
      <c r="B2108" s="938"/>
      <c r="C2108" s="63"/>
      <c r="D2108" s="7"/>
      <c r="E2108" s="119"/>
      <c r="F2108" s="943"/>
    </row>
    <row r="2109" spans="1:6" x14ac:dyDescent="0.3">
      <c r="A2109" s="16"/>
      <c r="B2109" s="938"/>
      <c r="C2109" s="63"/>
      <c r="D2109" s="7"/>
      <c r="E2109" s="119"/>
      <c r="F2109" s="943"/>
    </row>
    <row r="2110" spans="1:6" x14ac:dyDescent="0.3">
      <c r="A2110" s="16"/>
      <c r="B2110" s="938"/>
      <c r="C2110" s="940"/>
      <c r="D2110" s="7"/>
      <c r="E2110" s="119"/>
      <c r="F2110" s="946"/>
    </row>
    <row r="2111" spans="1:6" x14ac:dyDescent="0.3">
      <c r="A2111" s="16"/>
      <c r="B2111" s="938"/>
      <c r="C2111" s="940"/>
      <c r="D2111" s="7"/>
      <c r="E2111" s="119"/>
      <c r="F2111" s="946"/>
    </row>
    <row r="2112" spans="1:6" x14ac:dyDescent="0.3">
      <c r="A2112" s="16"/>
      <c r="B2112" s="938"/>
      <c r="C2112" s="940"/>
      <c r="D2112" s="7"/>
      <c r="E2112" s="119"/>
      <c r="F2112" s="943"/>
    </row>
    <row r="2113" spans="1:6" x14ac:dyDescent="0.3">
      <c r="A2113" s="16"/>
      <c r="B2113" s="27"/>
      <c r="C2113" s="940"/>
      <c r="D2113" s="7"/>
      <c r="E2113" s="119"/>
      <c r="F2113" s="943"/>
    </row>
    <row r="2114" spans="1:6" x14ac:dyDescent="0.3">
      <c r="A2114" s="16"/>
      <c r="B2114" s="27"/>
      <c r="C2114" s="940"/>
      <c r="D2114" s="7"/>
      <c r="E2114" s="119"/>
      <c r="F2114" s="943"/>
    </row>
    <row r="2115" spans="1:6" x14ac:dyDescent="0.3">
      <c r="A2115" s="115"/>
      <c r="B2115" s="36"/>
      <c r="C2115" s="77"/>
      <c r="D2115" s="78"/>
      <c r="E2115" s="117"/>
      <c r="F2115" s="118"/>
    </row>
    <row r="2116" spans="1:6" ht="27" x14ac:dyDescent="0.3">
      <c r="A2116" s="49"/>
      <c r="B2116" s="947" t="s">
        <v>611</v>
      </c>
      <c r="C2116" s="948"/>
      <c r="D2116" s="71"/>
      <c r="E2116" s="949" t="s">
        <v>37</v>
      </c>
      <c r="F2116" s="83">
        <f>SUM(F2067:F2096)</f>
        <v>200000</v>
      </c>
    </row>
    <row r="2117" spans="1:6" x14ac:dyDescent="0.3">
      <c r="A2117" s="41"/>
      <c r="B2117" s="950" t="s">
        <v>0</v>
      </c>
      <c r="C2117" s="42"/>
      <c r="D2117" s="84"/>
      <c r="E2117" s="121"/>
      <c r="F2117" s="122"/>
    </row>
    <row r="2118" spans="1:6" x14ac:dyDescent="0.3">
      <c r="B2118" s="951"/>
      <c r="C2118" s="71"/>
      <c r="D2118" s="137"/>
      <c r="E2118" s="5"/>
      <c r="F2118" s="88"/>
    </row>
    <row r="2119" spans="1:6" x14ac:dyDescent="0.3">
      <c r="B2119" s="951"/>
      <c r="C2119" s="71"/>
      <c r="D2119" s="137"/>
      <c r="E2119" s="5"/>
      <c r="F2119" s="88"/>
    </row>
    <row r="2120" spans="1:6" x14ac:dyDescent="0.3">
      <c r="B2120" s="951"/>
      <c r="C2120" s="71"/>
      <c r="D2120" s="137"/>
      <c r="E2120" s="5"/>
      <c r="F2120" s="88"/>
    </row>
    <row r="2121" spans="1:6" x14ac:dyDescent="0.3">
      <c r="A2121" s="49"/>
      <c r="B2121" s="62"/>
      <c r="C2121" s="952"/>
      <c r="D2121" s="137"/>
      <c r="E2121" s="119"/>
      <c r="F2121" s="88"/>
    </row>
    <row r="2122" spans="1:6" x14ac:dyDescent="0.3">
      <c r="A2122" s="49"/>
      <c r="B2122" s="62"/>
      <c r="C2122" s="71"/>
      <c r="D2122" s="137"/>
      <c r="E2122" s="119"/>
      <c r="F2122" s="88"/>
    </row>
    <row r="2123" spans="1:6" x14ac:dyDescent="0.3">
      <c r="A2123" s="49"/>
      <c r="B2123" s="62"/>
      <c r="C2123" s="952"/>
      <c r="D2123" s="137"/>
      <c r="E2123" s="119"/>
      <c r="F2123" s="88"/>
    </row>
    <row r="2124" spans="1:6" x14ac:dyDescent="0.3">
      <c r="A2124" s="49"/>
      <c r="B2124" s="62"/>
      <c r="C2124" s="71"/>
      <c r="D2124" s="137"/>
      <c r="E2124" s="119"/>
      <c r="F2124" s="88"/>
    </row>
    <row r="2125" spans="1:6" x14ac:dyDescent="0.3">
      <c r="A2125" s="49"/>
      <c r="B2125" s="62"/>
      <c r="C2125" s="952"/>
      <c r="D2125" s="137"/>
      <c r="E2125" s="119"/>
      <c r="F2125" s="88"/>
    </row>
    <row r="2126" spans="1:6" x14ac:dyDescent="0.3">
      <c r="A2126" s="49"/>
      <c r="B2126" s="62"/>
      <c r="C2126" s="71"/>
      <c r="D2126" s="137"/>
      <c r="E2126" s="119"/>
      <c r="F2126" s="88"/>
    </row>
    <row r="2127" spans="1:6" x14ac:dyDescent="0.3">
      <c r="A2127" s="49"/>
      <c r="B2127" s="62"/>
      <c r="C2127" s="952"/>
      <c r="D2127" s="137"/>
      <c r="E2127" s="119"/>
      <c r="F2127" s="88"/>
    </row>
    <row r="2128" spans="1:6" x14ac:dyDescent="0.3">
      <c r="A2128" s="49"/>
      <c r="B2128" s="62"/>
      <c r="C2128" s="71"/>
      <c r="D2128" s="137"/>
      <c r="E2128" s="119"/>
      <c r="F2128" s="88"/>
    </row>
    <row r="2129" spans="1:6" x14ac:dyDescent="0.3">
      <c r="A2129" s="49"/>
      <c r="B2129" s="62"/>
      <c r="C2129" s="952"/>
      <c r="D2129" s="137"/>
      <c r="E2129" s="119"/>
      <c r="F2129" s="88"/>
    </row>
    <row r="2130" spans="1:6" x14ac:dyDescent="0.3">
      <c r="A2130" s="49"/>
      <c r="B2130" s="62"/>
      <c r="C2130" s="71"/>
      <c r="D2130" s="137"/>
      <c r="E2130" s="119"/>
      <c r="F2130" s="88"/>
    </row>
    <row r="2131" spans="1:6" x14ac:dyDescent="0.3">
      <c r="A2131" s="49"/>
      <c r="B2131" s="62"/>
      <c r="C2131" s="71"/>
      <c r="D2131" s="137"/>
      <c r="E2131" s="119"/>
      <c r="F2131" s="88"/>
    </row>
    <row r="2132" spans="1:6" x14ac:dyDescent="0.3">
      <c r="A2132" s="49"/>
      <c r="B2132" s="62"/>
      <c r="C2132" s="71"/>
      <c r="D2132" s="137"/>
      <c r="E2132" s="119"/>
      <c r="F2132" s="88"/>
    </row>
    <row r="2133" spans="1:6" x14ac:dyDescent="0.3">
      <c r="A2133" s="49"/>
      <c r="B2133" s="62"/>
      <c r="C2133" s="71"/>
      <c r="D2133" s="137"/>
      <c r="E2133" s="119"/>
      <c r="F2133" s="88"/>
    </row>
    <row r="2134" spans="1:6" x14ac:dyDescent="0.3">
      <c r="A2134" s="49"/>
      <c r="B2134" s="23"/>
      <c r="C2134" s="71"/>
      <c r="D2134" s="137"/>
      <c r="E2134" s="119"/>
      <c r="F2134" s="88"/>
    </row>
    <row r="2135" spans="1:6" x14ac:dyDescent="0.3">
      <c r="A2135" s="49"/>
      <c r="B2135" s="20"/>
      <c r="C2135" s="71"/>
      <c r="D2135" s="137"/>
      <c r="E2135" s="119"/>
      <c r="F2135" s="88"/>
    </row>
    <row r="2136" spans="1:6" x14ac:dyDescent="0.3">
      <c r="A2136" s="49"/>
      <c r="B2136" s="62"/>
      <c r="C2136" s="71"/>
      <c r="D2136" s="137"/>
      <c r="E2136" s="119"/>
      <c r="F2136" s="88"/>
    </row>
    <row r="2137" spans="1:6" x14ac:dyDescent="0.3">
      <c r="A2137" s="49"/>
      <c r="B2137" s="62"/>
      <c r="C2137" s="71"/>
      <c r="D2137" s="137"/>
      <c r="E2137" s="119"/>
      <c r="F2137" s="88"/>
    </row>
    <row r="2138" spans="1:6" x14ac:dyDescent="0.3">
      <c r="B2138" s="951"/>
      <c r="C2138" s="71"/>
      <c r="D2138" s="137"/>
      <c r="E2138" s="119"/>
      <c r="F2138" s="88"/>
    </row>
    <row r="2139" spans="1:6" x14ac:dyDescent="0.3">
      <c r="A2139" s="19"/>
      <c r="B2139" s="20"/>
      <c r="C2139" s="20"/>
      <c r="D2139" s="137"/>
      <c r="E2139" s="119"/>
      <c r="F2139" s="88"/>
    </row>
    <row r="2140" spans="1:6" x14ac:dyDescent="0.3">
      <c r="A2140" s="19"/>
      <c r="B2140" s="20"/>
      <c r="C2140" s="20"/>
      <c r="D2140" s="137"/>
      <c r="E2140" s="119"/>
      <c r="F2140" s="88"/>
    </row>
    <row r="2141" spans="1:6" x14ac:dyDescent="0.3">
      <c r="A2141" s="19"/>
      <c r="B2141" s="20"/>
      <c r="C2141" s="20"/>
      <c r="D2141" s="137"/>
      <c r="E2141" s="119"/>
      <c r="F2141" s="88"/>
    </row>
    <row r="2142" spans="1:6" x14ac:dyDescent="0.3">
      <c r="A2142" s="19"/>
      <c r="B2142" s="20"/>
      <c r="C2142" s="20"/>
      <c r="D2142" s="137"/>
      <c r="E2142" s="119"/>
      <c r="F2142" s="88"/>
    </row>
    <row r="2143" spans="1:6" x14ac:dyDescent="0.3">
      <c r="A2143" s="19"/>
      <c r="B2143" s="20"/>
      <c r="C2143" s="20"/>
      <c r="D2143" s="137"/>
      <c r="E2143" s="119"/>
      <c r="F2143" s="88"/>
    </row>
    <row r="2144" spans="1:6" x14ac:dyDescent="0.3">
      <c r="A2144" s="19"/>
      <c r="B2144" s="20"/>
      <c r="C2144" s="20"/>
      <c r="D2144" s="137"/>
      <c r="E2144" s="119"/>
      <c r="F2144" s="88"/>
    </row>
    <row r="2145" spans="1:6" x14ac:dyDescent="0.3">
      <c r="A2145" s="19"/>
      <c r="B2145" s="20"/>
      <c r="C2145" s="20"/>
      <c r="D2145" s="137"/>
      <c r="E2145" s="119"/>
      <c r="F2145" s="88"/>
    </row>
    <row r="2146" spans="1:6" x14ac:dyDescent="0.3">
      <c r="A2146" s="19"/>
      <c r="B2146" s="20"/>
      <c r="C2146" s="20"/>
      <c r="D2146" s="137"/>
      <c r="E2146" s="119"/>
      <c r="F2146" s="88"/>
    </row>
    <row r="2147" spans="1:6" x14ac:dyDescent="0.3">
      <c r="A2147" s="19"/>
      <c r="B2147" s="20"/>
      <c r="C2147" s="20"/>
      <c r="D2147" s="137"/>
      <c r="E2147" s="119"/>
      <c r="F2147" s="88"/>
    </row>
    <row r="2148" spans="1:6" x14ac:dyDescent="0.3">
      <c r="A2148" s="19"/>
      <c r="B2148" s="20"/>
      <c r="C2148" s="20"/>
      <c r="D2148" s="137"/>
      <c r="E2148" s="119"/>
      <c r="F2148" s="88"/>
    </row>
    <row r="2149" spans="1:6" x14ac:dyDescent="0.3">
      <c r="A2149" s="19"/>
      <c r="B2149" s="20"/>
      <c r="C2149" s="20"/>
      <c r="D2149" s="137"/>
      <c r="E2149" s="119"/>
      <c r="F2149" s="88"/>
    </row>
    <row r="2150" spans="1:6" x14ac:dyDescent="0.3">
      <c r="A2150" s="19"/>
      <c r="B2150" s="20"/>
      <c r="C2150" s="20"/>
      <c r="D2150" s="137"/>
      <c r="E2150" s="119"/>
      <c r="F2150" s="88"/>
    </row>
    <row r="2151" spans="1:6" x14ac:dyDescent="0.3">
      <c r="A2151" s="19"/>
      <c r="B2151" s="20"/>
      <c r="C2151" s="20"/>
      <c r="D2151" s="137"/>
      <c r="E2151" s="119"/>
      <c r="F2151" s="88"/>
    </row>
    <row r="2152" spans="1:6" x14ac:dyDescent="0.3">
      <c r="A2152" s="19"/>
      <c r="B2152" s="20"/>
      <c r="C2152" s="20"/>
      <c r="D2152" s="137"/>
      <c r="E2152" s="119"/>
      <c r="F2152" s="88"/>
    </row>
    <row r="2153" spans="1:6" x14ac:dyDescent="0.3">
      <c r="A2153" s="19"/>
      <c r="B2153" s="20"/>
      <c r="C2153" s="20"/>
      <c r="D2153" s="137"/>
      <c r="E2153" s="61"/>
    </row>
    <row r="2154" spans="1:6" x14ac:dyDescent="0.3">
      <c r="A2154" s="19"/>
      <c r="B2154" s="20"/>
      <c r="C2154" s="20"/>
      <c r="D2154" s="137"/>
      <c r="E2154" s="61"/>
    </row>
    <row r="2155" spans="1:6" x14ac:dyDescent="0.3">
      <c r="A2155" s="19"/>
      <c r="B2155" s="20"/>
      <c r="C2155" s="20"/>
      <c r="D2155" s="137"/>
      <c r="E2155" s="61"/>
    </row>
    <row r="2156" spans="1:6" x14ac:dyDescent="0.3">
      <c r="A2156" s="19"/>
      <c r="B2156" s="20"/>
      <c r="C2156" s="20"/>
      <c r="D2156" s="137"/>
      <c r="E2156" s="61"/>
    </row>
    <row r="2157" spans="1:6" x14ac:dyDescent="0.3">
      <c r="A2157" s="19"/>
      <c r="B2157" s="20"/>
      <c r="C2157" s="20"/>
      <c r="D2157" s="137"/>
      <c r="E2157" s="61"/>
    </row>
    <row r="2158" spans="1:6" x14ac:dyDescent="0.3">
      <c r="A2158" s="19"/>
      <c r="B2158" s="20"/>
      <c r="C2158" s="20"/>
      <c r="D2158" s="137"/>
      <c r="E2158" s="61"/>
      <c r="F2158" s="88"/>
    </row>
    <row r="2159" spans="1:6" x14ac:dyDescent="0.3">
      <c r="A2159" s="19"/>
      <c r="C2159" s="376"/>
      <c r="E2159" s="61"/>
    </row>
    <row r="2160" spans="1:6" x14ac:dyDescent="0.3">
      <c r="A2160" s="19"/>
      <c r="C2160" s="376"/>
      <c r="E2160" s="61"/>
    </row>
    <row r="2161" spans="1:5" x14ac:dyDescent="0.3">
      <c r="A2161" s="19"/>
      <c r="C2161" s="376"/>
      <c r="E2161" s="61"/>
    </row>
    <row r="2162" spans="1:5" x14ac:dyDescent="0.3">
      <c r="A2162" s="19"/>
      <c r="C2162" s="376"/>
      <c r="E2162" s="61"/>
    </row>
    <row r="2163" spans="1:5" x14ac:dyDescent="0.3">
      <c r="A2163" s="19"/>
      <c r="C2163" s="376"/>
      <c r="E2163" s="61"/>
    </row>
    <row r="2164" spans="1:5" x14ac:dyDescent="0.3">
      <c r="A2164" s="19"/>
      <c r="C2164" s="376"/>
      <c r="E2164" s="61"/>
    </row>
    <row r="2165" spans="1:5" x14ac:dyDescent="0.3">
      <c r="A2165" s="19"/>
      <c r="C2165" s="376"/>
      <c r="E2165" s="61"/>
    </row>
    <row r="2166" spans="1:5" x14ac:dyDescent="0.3">
      <c r="A2166" s="19"/>
      <c r="C2166" s="376"/>
      <c r="E2166" s="61"/>
    </row>
    <row r="2167" spans="1:5" x14ac:dyDescent="0.3">
      <c r="A2167" s="19"/>
      <c r="C2167" s="376"/>
      <c r="E2167" s="61"/>
    </row>
    <row r="2168" spans="1:5" x14ac:dyDescent="0.3">
      <c r="A2168" s="19"/>
      <c r="C2168" s="376"/>
      <c r="E2168" s="61"/>
    </row>
    <row r="2169" spans="1:5" x14ac:dyDescent="0.3">
      <c r="A2169" s="19"/>
      <c r="C2169" s="376"/>
      <c r="E2169" s="61"/>
    </row>
    <row r="2170" spans="1:5" x14ac:dyDescent="0.3">
      <c r="A2170" s="19"/>
      <c r="C2170" s="376"/>
      <c r="E2170" s="211"/>
    </row>
    <row r="2171" spans="1:5" x14ac:dyDescent="0.3">
      <c r="A2171" s="19"/>
      <c r="C2171" s="376"/>
      <c r="E2171" s="134"/>
    </row>
    <row r="2172" spans="1:5" x14ac:dyDescent="0.3">
      <c r="A2172" s="19"/>
      <c r="C2172" s="376"/>
      <c r="E2172" s="61"/>
    </row>
    <row r="2173" spans="1:5" x14ac:dyDescent="0.3">
      <c r="A2173" s="19"/>
      <c r="C2173" s="376"/>
      <c r="E2173" s="61"/>
    </row>
    <row r="2174" spans="1:5" x14ac:dyDescent="0.3">
      <c r="A2174" s="19"/>
      <c r="C2174" s="376"/>
      <c r="E2174" s="61"/>
    </row>
    <row r="2175" spans="1:5" x14ac:dyDescent="0.3">
      <c r="A2175" s="19"/>
      <c r="C2175" s="376"/>
      <c r="E2175" s="61"/>
    </row>
    <row r="2176" spans="1:5" x14ac:dyDescent="0.3">
      <c r="A2176" s="19"/>
      <c r="C2176" s="376"/>
      <c r="E2176" s="61"/>
    </row>
    <row r="2177" spans="1:5" x14ac:dyDescent="0.3">
      <c r="A2177" s="19"/>
      <c r="C2177" s="376"/>
      <c r="E2177" s="61"/>
    </row>
    <row r="2178" spans="1:5" x14ac:dyDescent="0.3">
      <c r="A2178" s="19"/>
      <c r="C2178" s="376"/>
      <c r="E2178" s="61"/>
    </row>
    <row r="2179" spans="1:5" x14ac:dyDescent="0.3">
      <c r="A2179" s="19"/>
      <c r="C2179" s="376"/>
      <c r="E2179" s="61"/>
    </row>
    <row r="2180" spans="1:5" x14ac:dyDescent="0.3">
      <c r="A2180" s="19"/>
      <c r="C2180" s="376"/>
      <c r="E2180" s="61"/>
    </row>
    <row r="2181" spans="1:5" x14ac:dyDescent="0.3">
      <c r="A2181" s="19"/>
      <c r="C2181" s="376"/>
      <c r="E2181" s="61"/>
    </row>
    <row r="2182" spans="1:5" x14ac:dyDescent="0.3">
      <c r="A2182" s="19"/>
      <c r="C2182" s="376"/>
      <c r="E2182" s="61"/>
    </row>
    <row r="2183" spans="1:5" x14ac:dyDescent="0.3">
      <c r="B2183" s="29"/>
      <c r="E2183" s="61"/>
    </row>
    <row r="2184" spans="1:5" x14ac:dyDescent="0.3">
      <c r="B2184" s="20"/>
      <c r="C2184" s="952"/>
      <c r="D2184" s="137"/>
      <c r="E2184" s="61"/>
    </row>
    <row r="2185" spans="1:5" x14ac:dyDescent="0.3">
      <c r="B2185" s="20"/>
      <c r="C2185" s="71"/>
      <c r="D2185" s="137"/>
      <c r="E2185" s="61"/>
    </row>
    <row r="2186" spans="1:5" x14ac:dyDescent="0.3">
      <c r="B2186" s="20"/>
      <c r="C2186" s="71"/>
      <c r="D2186" s="137"/>
      <c r="E2186" s="61"/>
    </row>
    <row r="2187" spans="1:5" x14ac:dyDescent="0.3">
      <c r="B2187" s="29"/>
      <c r="C2187" s="71"/>
      <c r="D2187" s="137"/>
      <c r="E2187" s="61"/>
    </row>
    <row r="2188" spans="1:5" x14ac:dyDescent="0.3">
      <c r="B2188" s="29"/>
      <c r="C2188" s="71"/>
      <c r="D2188" s="137"/>
      <c r="E2188" s="61"/>
    </row>
    <row r="2189" spans="1:5" x14ac:dyDescent="0.3">
      <c r="B2189" s="20"/>
      <c r="C2189" s="71"/>
      <c r="D2189" s="137"/>
      <c r="E2189" s="61"/>
    </row>
    <row r="2190" spans="1:5" x14ac:dyDescent="0.3">
      <c r="B2190" s="20"/>
      <c r="C2190" s="71"/>
      <c r="D2190" s="137"/>
      <c r="E2190" s="61"/>
    </row>
    <row r="2191" spans="1:5" x14ac:dyDescent="0.3">
      <c r="B2191" s="20"/>
      <c r="C2191" s="71"/>
      <c r="D2191" s="137"/>
      <c r="E2191" s="61"/>
    </row>
    <row r="2192" spans="1:5" x14ac:dyDescent="0.3">
      <c r="B2192" s="29"/>
      <c r="C2192" s="71"/>
      <c r="D2192" s="137"/>
      <c r="E2192" s="61"/>
    </row>
    <row r="2193" spans="2:5" x14ac:dyDescent="0.3">
      <c r="B2193" s="23"/>
      <c r="C2193" s="71"/>
      <c r="D2193" s="137"/>
      <c r="E2193" s="61"/>
    </row>
    <row r="2194" spans="2:5" x14ac:dyDescent="0.3">
      <c r="B2194" s="20"/>
      <c r="C2194" s="71"/>
      <c r="D2194" s="137"/>
      <c r="E2194" s="61"/>
    </row>
    <row r="2195" spans="2:5" x14ac:dyDescent="0.3">
      <c r="B2195" s="20"/>
      <c r="C2195" s="71"/>
      <c r="D2195" s="137"/>
      <c r="E2195" s="61"/>
    </row>
    <row r="2196" spans="2:5" x14ac:dyDescent="0.3">
      <c r="B2196" s="20"/>
      <c r="C2196" s="71"/>
      <c r="D2196" s="137"/>
      <c r="E2196" s="61"/>
    </row>
    <row r="2197" spans="2:5" x14ac:dyDescent="0.3">
      <c r="B2197" s="20"/>
      <c r="C2197" s="71"/>
      <c r="D2197" s="137"/>
      <c r="E2197" s="61"/>
    </row>
    <row r="2198" spans="2:5" x14ac:dyDescent="0.3">
      <c r="B2198" s="20"/>
      <c r="C2198" s="71"/>
      <c r="D2198" s="137"/>
      <c r="E2198" s="61"/>
    </row>
    <row r="2199" spans="2:5" x14ac:dyDescent="0.3">
      <c r="B2199" s="955"/>
      <c r="C2199" s="71"/>
      <c r="D2199" s="137"/>
      <c r="E2199" s="61"/>
    </row>
    <row r="2200" spans="2:5" x14ac:dyDescent="0.3">
      <c r="B2200" s="20"/>
      <c r="C2200" s="71"/>
      <c r="D2200" s="137"/>
      <c r="E2200" s="61"/>
    </row>
    <row r="2201" spans="2:5" x14ac:dyDescent="0.3">
      <c r="B2201" s="20"/>
      <c r="C2201" s="71"/>
      <c r="D2201" s="137"/>
      <c r="E2201" s="61"/>
    </row>
    <row r="2202" spans="2:5" x14ac:dyDescent="0.3">
      <c r="B2202" s="20"/>
      <c r="C2202" s="71"/>
      <c r="D2202" s="137"/>
      <c r="E2202" s="61"/>
    </row>
    <row r="2203" spans="2:5" x14ac:dyDescent="0.3">
      <c r="B2203" s="20"/>
      <c r="C2203" s="71"/>
      <c r="D2203" s="137"/>
      <c r="E2203" s="61"/>
    </row>
    <row r="2204" spans="2:5" x14ac:dyDescent="0.3">
      <c r="B2204" s="20"/>
      <c r="C2204" s="71"/>
      <c r="D2204" s="137"/>
      <c r="E2204" s="61"/>
    </row>
    <row r="2205" spans="2:5" x14ac:dyDescent="0.3">
      <c r="B2205" s="20"/>
      <c r="C2205" s="71"/>
      <c r="D2205" s="137"/>
      <c r="E2205" s="61"/>
    </row>
    <row r="2206" spans="2:5" x14ac:dyDescent="0.3">
      <c r="B2206" s="20"/>
      <c r="C2206" s="71"/>
      <c r="D2206" s="137"/>
      <c r="E2206" s="61"/>
    </row>
    <row r="2207" spans="2:5" x14ac:dyDescent="0.3">
      <c r="B2207" s="20"/>
      <c r="C2207" s="71"/>
      <c r="D2207" s="137"/>
      <c r="E2207" s="61"/>
    </row>
    <row r="2208" spans="2:5" x14ac:dyDescent="0.3">
      <c r="B2208" s="20"/>
      <c r="C2208" s="71"/>
      <c r="D2208" s="137"/>
      <c r="E2208" s="61"/>
    </row>
    <row r="2209" spans="2:5" x14ac:dyDescent="0.3">
      <c r="B2209" s="20"/>
      <c r="C2209" s="71"/>
      <c r="D2209" s="137"/>
      <c r="E2209" s="61"/>
    </row>
    <row r="2210" spans="2:5" x14ac:dyDescent="0.3">
      <c r="B2210" s="20"/>
      <c r="C2210" s="71"/>
      <c r="D2210" s="137"/>
      <c r="E2210" s="61"/>
    </row>
    <row r="2211" spans="2:5" x14ac:dyDescent="0.3">
      <c r="B2211" s="20"/>
      <c r="C2211" s="71"/>
      <c r="D2211" s="137"/>
      <c r="E2211" s="61"/>
    </row>
    <row r="2212" spans="2:5" x14ac:dyDescent="0.3">
      <c r="B2212" s="23"/>
      <c r="C2212" s="71"/>
      <c r="D2212" s="137"/>
      <c r="E2212" s="61"/>
    </row>
    <row r="2213" spans="2:5" x14ac:dyDescent="0.3">
      <c r="B2213" s="23"/>
      <c r="C2213" s="71"/>
      <c r="D2213" s="137"/>
      <c r="E2213" s="61"/>
    </row>
    <row r="2214" spans="2:5" x14ac:dyDescent="0.3">
      <c r="B2214" s="956"/>
      <c r="C2214" s="71"/>
      <c r="D2214" s="137"/>
      <c r="E2214" s="61"/>
    </row>
    <row r="2215" spans="2:5" x14ac:dyDescent="0.3">
      <c r="B2215" s="20"/>
      <c r="C2215" s="71"/>
      <c r="D2215" s="137"/>
      <c r="E2215" s="61"/>
    </row>
    <row r="2216" spans="2:5" x14ac:dyDescent="0.3">
      <c r="B2216" s="71"/>
      <c r="C2216" s="71"/>
      <c r="D2216" s="137"/>
      <c r="E2216" s="61"/>
    </row>
    <row r="2217" spans="2:5" x14ac:dyDescent="0.3">
      <c r="B2217" s="71"/>
      <c r="C2217" s="71"/>
      <c r="D2217" s="137"/>
      <c r="E2217" s="61"/>
    </row>
    <row r="2218" spans="2:5" x14ac:dyDescent="0.3">
      <c r="B2218" s="20"/>
      <c r="C2218" s="71"/>
      <c r="D2218" s="137"/>
      <c r="E2218" s="61"/>
    </row>
    <row r="2219" spans="2:5" x14ac:dyDescent="0.3">
      <c r="B2219" s="20"/>
      <c r="C2219" s="71"/>
      <c r="D2219" s="137"/>
      <c r="E2219" s="61"/>
    </row>
    <row r="2220" spans="2:5" x14ac:dyDescent="0.3">
      <c r="B2220" s="20"/>
      <c r="C2220" s="71"/>
      <c r="D2220" s="137"/>
      <c r="E2220" s="169"/>
    </row>
    <row r="2221" spans="2:5" x14ac:dyDescent="0.3">
      <c r="B2221" s="20"/>
      <c r="C2221" s="71"/>
      <c r="D2221" s="137"/>
      <c r="E2221" s="61"/>
    </row>
    <row r="2222" spans="2:5" x14ac:dyDescent="0.3">
      <c r="B2222" s="955"/>
      <c r="C2222" s="71"/>
      <c r="D2222" s="137"/>
      <c r="E2222" s="61"/>
    </row>
    <row r="2223" spans="2:5" x14ac:dyDescent="0.3">
      <c r="B2223" s="955"/>
      <c r="C2223" s="71"/>
      <c r="D2223" s="137"/>
      <c r="E2223" s="61"/>
    </row>
    <row r="2224" spans="2:5" x14ac:dyDescent="0.3">
      <c r="B2224" s="20"/>
      <c r="C2224" s="71"/>
      <c r="D2224" s="137"/>
      <c r="E2224" s="61"/>
    </row>
    <row r="2225" spans="2:5" x14ac:dyDescent="0.3">
      <c r="B2225" s="20"/>
      <c r="C2225" s="71"/>
      <c r="D2225" s="137"/>
      <c r="E2225" s="61"/>
    </row>
    <row r="2226" spans="2:5" x14ac:dyDescent="0.3">
      <c r="B2226" s="20"/>
      <c r="C2226" s="71"/>
      <c r="D2226" s="137"/>
      <c r="E2226" s="61"/>
    </row>
    <row r="2227" spans="2:5" x14ac:dyDescent="0.3">
      <c r="B2227" s="20"/>
      <c r="C2227" s="71"/>
      <c r="D2227" s="137"/>
      <c r="E2227" s="61"/>
    </row>
    <row r="2228" spans="2:5" x14ac:dyDescent="0.3">
      <c r="B2228" s="20"/>
      <c r="C2228" s="71"/>
      <c r="D2228" s="137"/>
      <c r="E2228" s="61"/>
    </row>
    <row r="2229" spans="2:5" x14ac:dyDescent="0.3">
      <c r="B2229" s="20"/>
      <c r="C2229" s="71"/>
      <c r="D2229" s="137"/>
      <c r="E2229" s="61"/>
    </row>
    <row r="2230" spans="2:5" x14ac:dyDescent="0.3">
      <c r="B2230" s="20"/>
      <c r="C2230" s="71"/>
      <c r="D2230" s="137"/>
      <c r="E2230" s="61"/>
    </row>
    <row r="2231" spans="2:5" x14ac:dyDescent="0.3">
      <c r="B2231" s="20"/>
      <c r="C2231" s="71"/>
      <c r="D2231" s="137"/>
      <c r="E2231" s="61"/>
    </row>
    <row r="2232" spans="2:5" x14ac:dyDescent="0.3">
      <c r="B2232" s="20"/>
      <c r="C2232" s="71"/>
      <c r="D2232" s="137"/>
      <c r="E2232" s="61"/>
    </row>
    <row r="2233" spans="2:5" x14ac:dyDescent="0.3">
      <c r="B2233" s="20"/>
      <c r="C2233" s="71"/>
      <c r="D2233" s="137"/>
      <c r="E2233" s="61"/>
    </row>
    <row r="2234" spans="2:5" x14ac:dyDescent="0.3">
      <c r="B2234" s="20"/>
      <c r="C2234" s="71"/>
      <c r="D2234" s="137"/>
      <c r="E2234" s="61"/>
    </row>
    <row r="2235" spans="2:5" x14ac:dyDescent="0.3">
      <c r="B2235" s="20"/>
      <c r="C2235" s="71"/>
      <c r="D2235" s="137"/>
      <c r="E2235" s="61"/>
    </row>
    <row r="2236" spans="2:5" x14ac:dyDescent="0.3">
      <c r="B2236" s="20"/>
      <c r="C2236" s="71"/>
      <c r="D2236" s="137"/>
      <c r="E2236" s="61"/>
    </row>
    <row r="2237" spans="2:5" x14ac:dyDescent="0.3">
      <c r="B2237" s="20"/>
      <c r="C2237" s="71"/>
      <c r="D2237" s="137"/>
      <c r="E2237" s="61"/>
    </row>
    <row r="2238" spans="2:5" x14ac:dyDescent="0.3">
      <c r="B2238" s="20"/>
      <c r="C2238" s="71"/>
      <c r="D2238" s="137"/>
      <c r="E2238" s="61"/>
    </row>
    <row r="2239" spans="2:5" x14ac:dyDescent="0.3">
      <c r="B2239" s="20"/>
      <c r="C2239" s="71"/>
      <c r="D2239" s="137"/>
      <c r="E2239" s="61"/>
    </row>
    <row r="2240" spans="2:5" x14ac:dyDescent="0.3">
      <c r="B2240" s="20"/>
      <c r="C2240" s="71"/>
      <c r="D2240" s="137"/>
      <c r="E2240" s="61"/>
    </row>
    <row r="2241" spans="2:5" x14ac:dyDescent="0.3">
      <c r="B2241" s="20"/>
      <c r="C2241" s="71"/>
      <c r="D2241" s="137"/>
      <c r="E2241" s="61"/>
    </row>
    <row r="2242" spans="2:5" x14ac:dyDescent="0.3">
      <c r="B2242" s="20"/>
      <c r="C2242" s="71"/>
      <c r="D2242" s="137"/>
      <c r="E2242" s="61"/>
    </row>
    <row r="2243" spans="2:5" x14ac:dyDescent="0.3">
      <c r="B2243" s="20"/>
      <c r="C2243" s="71"/>
      <c r="D2243" s="137"/>
      <c r="E2243" s="61"/>
    </row>
    <row r="2244" spans="2:5" x14ac:dyDescent="0.3">
      <c r="B2244" s="20"/>
      <c r="C2244" s="71"/>
      <c r="D2244" s="137"/>
      <c r="E2244" s="61"/>
    </row>
    <row r="2245" spans="2:5" x14ac:dyDescent="0.3">
      <c r="B2245" s="20"/>
      <c r="C2245" s="71"/>
      <c r="D2245" s="137"/>
      <c r="E2245" s="61"/>
    </row>
    <row r="2246" spans="2:5" x14ac:dyDescent="0.3">
      <c r="B2246" s="20"/>
      <c r="C2246" s="71"/>
      <c r="D2246" s="137"/>
      <c r="E2246" s="61"/>
    </row>
    <row r="2247" spans="2:5" x14ac:dyDescent="0.3">
      <c r="B2247" s="20"/>
      <c r="C2247" s="71"/>
      <c r="D2247" s="137"/>
      <c r="E2247" s="61"/>
    </row>
    <row r="2248" spans="2:5" x14ac:dyDescent="0.3">
      <c r="B2248" s="20"/>
      <c r="C2248" s="71"/>
      <c r="D2248" s="137"/>
      <c r="E2248" s="61"/>
    </row>
    <row r="2249" spans="2:5" x14ac:dyDescent="0.3">
      <c r="B2249" s="20"/>
      <c r="C2249" s="71"/>
      <c r="D2249" s="137"/>
      <c r="E2249" s="61"/>
    </row>
    <row r="2250" spans="2:5" x14ac:dyDescent="0.3">
      <c r="B2250" s="20"/>
      <c r="C2250" s="71"/>
      <c r="D2250" s="137"/>
      <c r="E2250" s="61"/>
    </row>
    <row r="2251" spans="2:5" x14ac:dyDescent="0.3">
      <c r="B2251" s="20"/>
      <c r="C2251" s="71"/>
      <c r="D2251" s="137"/>
      <c r="E2251" s="61"/>
    </row>
    <row r="2252" spans="2:5" x14ac:dyDescent="0.3">
      <c r="B2252" s="20"/>
      <c r="C2252" s="71"/>
      <c r="D2252" s="137"/>
      <c r="E2252" s="61"/>
    </row>
    <row r="2253" spans="2:5" x14ac:dyDescent="0.3">
      <c r="B2253" s="20"/>
      <c r="C2253" s="71"/>
      <c r="D2253" s="137"/>
      <c r="E2253" s="61"/>
    </row>
    <row r="2254" spans="2:5" x14ac:dyDescent="0.3">
      <c r="B2254" s="20"/>
      <c r="C2254" s="71"/>
      <c r="D2254" s="137"/>
      <c r="E2254" s="61"/>
    </row>
    <row r="2255" spans="2:5" x14ac:dyDescent="0.3">
      <c r="B2255" s="20"/>
      <c r="C2255" s="71"/>
      <c r="D2255" s="137"/>
      <c r="E2255" s="61"/>
    </row>
    <row r="2256" spans="2:5" x14ac:dyDescent="0.3">
      <c r="B2256" s="20"/>
      <c r="C2256" s="71"/>
      <c r="D2256" s="137"/>
      <c r="E2256" s="61"/>
    </row>
    <row r="2257" spans="2:5" x14ac:dyDescent="0.3">
      <c r="B2257" s="20"/>
      <c r="C2257" s="71"/>
      <c r="D2257" s="137"/>
      <c r="E2257" s="61"/>
    </row>
    <row r="2258" spans="2:5" x14ac:dyDescent="0.3">
      <c r="B2258" s="20"/>
      <c r="C2258" s="71"/>
      <c r="D2258" s="137"/>
      <c r="E2258" s="61"/>
    </row>
    <row r="2259" spans="2:5" x14ac:dyDescent="0.3">
      <c r="B2259" s="20"/>
      <c r="C2259" s="71"/>
      <c r="D2259" s="137"/>
      <c r="E2259" s="61"/>
    </row>
    <row r="2260" spans="2:5" x14ac:dyDescent="0.3">
      <c r="B2260" s="20"/>
      <c r="C2260" s="71"/>
      <c r="D2260" s="137"/>
      <c r="E2260" s="61"/>
    </row>
    <row r="2261" spans="2:5" x14ac:dyDescent="0.3">
      <c r="B2261" s="20"/>
      <c r="C2261" s="71"/>
      <c r="D2261" s="137"/>
      <c r="E2261" s="61"/>
    </row>
    <row r="2262" spans="2:5" x14ac:dyDescent="0.3">
      <c r="B2262" s="20"/>
      <c r="C2262" s="71"/>
      <c r="D2262" s="137"/>
      <c r="E2262" s="61"/>
    </row>
    <row r="2263" spans="2:5" x14ac:dyDescent="0.3">
      <c r="B2263" s="20"/>
      <c r="C2263" s="71"/>
      <c r="D2263" s="137"/>
      <c r="E2263" s="61"/>
    </row>
    <row r="2264" spans="2:5" x14ac:dyDescent="0.3">
      <c r="B2264" s="956"/>
      <c r="C2264" s="71"/>
      <c r="D2264" s="137"/>
      <c r="E2264" s="61"/>
    </row>
    <row r="2265" spans="2:5" x14ac:dyDescent="0.3">
      <c r="B2265" s="71"/>
      <c r="C2265" s="71"/>
      <c r="D2265" s="137"/>
      <c r="E2265" s="61"/>
    </row>
    <row r="2266" spans="2:5" x14ac:dyDescent="0.3">
      <c r="B2266" s="71"/>
      <c r="C2266" s="71"/>
      <c r="D2266" s="137"/>
      <c r="E2266" s="61"/>
    </row>
    <row r="2267" spans="2:5" x14ac:dyDescent="0.3">
      <c r="B2267" s="71"/>
      <c r="C2267" s="71"/>
      <c r="D2267" s="137"/>
      <c r="E2267" s="61"/>
    </row>
    <row r="2268" spans="2:5" x14ac:dyDescent="0.3">
      <c r="B2268" s="20"/>
      <c r="C2268" s="71"/>
      <c r="D2268" s="137"/>
      <c r="E2268" s="61"/>
    </row>
    <row r="2269" spans="2:5" x14ac:dyDescent="0.3">
      <c r="B2269" s="20"/>
      <c r="C2269" s="71"/>
      <c r="D2269" s="137"/>
      <c r="E2269" s="61"/>
    </row>
    <row r="2270" spans="2:5" x14ac:dyDescent="0.3">
      <c r="B2270" s="20"/>
      <c r="C2270" s="71"/>
      <c r="D2270" s="137"/>
      <c r="E2270" s="169"/>
    </row>
    <row r="2271" spans="2:5" x14ac:dyDescent="0.3">
      <c r="B2271" s="20"/>
      <c r="C2271" s="71"/>
      <c r="D2271" s="137"/>
      <c r="E2271" s="61"/>
    </row>
    <row r="2272" spans="2:5" x14ac:dyDescent="0.3">
      <c r="B2272" s="20"/>
      <c r="C2272" s="71"/>
      <c r="D2272" s="137"/>
      <c r="E2272" s="61"/>
    </row>
    <row r="2273" spans="2:5" x14ac:dyDescent="0.3">
      <c r="B2273" s="20"/>
      <c r="C2273" s="71"/>
      <c r="D2273" s="137"/>
      <c r="E2273" s="61"/>
    </row>
    <row r="2274" spans="2:5" x14ac:dyDescent="0.3">
      <c r="B2274" s="955"/>
      <c r="C2274" s="71"/>
      <c r="D2274" s="137"/>
      <c r="E2274" s="61"/>
    </row>
    <row r="2275" spans="2:5" x14ac:dyDescent="0.3">
      <c r="B2275" s="20"/>
      <c r="C2275" s="71"/>
      <c r="D2275" s="137"/>
      <c r="E2275" s="61"/>
    </row>
    <row r="2276" spans="2:5" x14ac:dyDescent="0.3">
      <c r="B2276" s="20"/>
      <c r="C2276" s="71"/>
      <c r="D2276" s="137"/>
      <c r="E2276" s="61"/>
    </row>
    <row r="2277" spans="2:5" x14ac:dyDescent="0.3">
      <c r="B2277" s="20"/>
      <c r="C2277" s="71"/>
      <c r="D2277" s="137"/>
      <c r="E2277" s="61"/>
    </row>
    <row r="2278" spans="2:5" x14ac:dyDescent="0.3">
      <c r="B2278" s="20"/>
      <c r="C2278" s="71"/>
      <c r="D2278" s="137"/>
      <c r="E2278" s="61"/>
    </row>
    <row r="2279" spans="2:5" x14ac:dyDescent="0.3">
      <c r="B2279" s="20"/>
      <c r="C2279" s="71"/>
      <c r="D2279" s="137"/>
      <c r="E2279" s="61"/>
    </row>
    <row r="2280" spans="2:5" x14ac:dyDescent="0.3">
      <c r="B2280" s="955"/>
      <c r="C2280" s="71"/>
      <c r="D2280" s="137"/>
      <c r="E2280" s="61"/>
    </row>
    <row r="2281" spans="2:5" x14ac:dyDescent="0.3">
      <c r="B2281" s="20"/>
      <c r="C2281" s="71"/>
      <c r="D2281" s="137"/>
      <c r="E2281" s="61"/>
    </row>
    <row r="2282" spans="2:5" x14ac:dyDescent="0.3">
      <c r="B2282" s="20"/>
      <c r="C2282" s="71"/>
      <c r="D2282" s="137"/>
      <c r="E2282" s="61"/>
    </row>
    <row r="2283" spans="2:5" x14ac:dyDescent="0.3">
      <c r="B2283" s="20"/>
      <c r="C2283" s="71"/>
      <c r="D2283" s="137"/>
      <c r="E2283" s="61"/>
    </row>
    <row r="2284" spans="2:5" x14ac:dyDescent="0.3">
      <c r="B2284" s="20"/>
      <c r="C2284" s="71"/>
      <c r="D2284" s="137"/>
      <c r="E2284" s="61"/>
    </row>
    <row r="2285" spans="2:5" x14ac:dyDescent="0.3">
      <c r="B2285" s="20"/>
      <c r="C2285" s="71"/>
      <c r="D2285" s="137"/>
      <c r="E2285" s="61"/>
    </row>
    <row r="2286" spans="2:5" x14ac:dyDescent="0.3">
      <c r="B2286" s="20"/>
      <c r="C2286" s="71"/>
      <c r="D2286" s="137"/>
      <c r="E2286" s="61"/>
    </row>
    <row r="2287" spans="2:5" x14ac:dyDescent="0.3">
      <c r="B2287" s="20"/>
      <c r="C2287" s="71"/>
      <c r="D2287" s="137"/>
      <c r="E2287" s="61"/>
    </row>
    <row r="2288" spans="2:5" x14ac:dyDescent="0.3">
      <c r="B2288" s="20"/>
      <c r="C2288" s="71"/>
      <c r="D2288" s="137"/>
      <c r="E2288" s="61"/>
    </row>
    <row r="2289" spans="2:5" x14ac:dyDescent="0.3">
      <c r="B2289" s="20"/>
      <c r="C2289" s="71"/>
      <c r="D2289" s="137"/>
      <c r="E2289" s="61"/>
    </row>
    <row r="2290" spans="2:5" x14ac:dyDescent="0.3">
      <c r="B2290" s="20"/>
      <c r="C2290" s="71"/>
      <c r="D2290" s="137"/>
      <c r="E2290" s="61"/>
    </row>
    <row r="2291" spans="2:5" x14ac:dyDescent="0.3">
      <c r="B2291" s="20"/>
      <c r="C2291" s="71"/>
      <c r="D2291" s="137"/>
      <c r="E2291" s="61"/>
    </row>
    <row r="2292" spans="2:5" x14ac:dyDescent="0.3">
      <c r="B2292" s="20"/>
      <c r="C2292" s="71"/>
      <c r="D2292" s="137"/>
      <c r="E2292" s="61"/>
    </row>
    <row r="2293" spans="2:5" x14ac:dyDescent="0.3">
      <c r="B2293" s="20"/>
      <c r="C2293" s="71"/>
      <c r="D2293" s="137"/>
      <c r="E2293" s="61"/>
    </row>
    <row r="2294" spans="2:5" x14ac:dyDescent="0.3">
      <c r="B2294" s="20"/>
      <c r="C2294" s="71"/>
      <c r="D2294" s="137"/>
      <c r="E2294" s="61"/>
    </row>
    <row r="2295" spans="2:5" x14ac:dyDescent="0.3">
      <c r="B2295" s="20"/>
      <c r="C2295" s="71"/>
      <c r="D2295" s="137"/>
      <c r="E2295" s="61"/>
    </row>
    <row r="2296" spans="2:5" x14ac:dyDescent="0.3">
      <c r="B2296" s="20"/>
      <c r="C2296" s="71"/>
      <c r="D2296" s="137"/>
      <c r="E2296" s="51"/>
    </row>
    <row r="2297" spans="2:5" x14ac:dyDescent="0.3">
      <c r="B2297" s="20"/>
      <c r="C2297" s="71"/>
      <c r="D2297" s="137"/>
      <c r="E2297" s="61"/>
    </row>
    <row r="2298" spans="2:5" x14ac:dyDescent="0.3">
      <c r="B2298" s="20"/>
      <c r="C2298" s="71"/>
      <c r="D2298" s="137"/>
      <c r="E2298" s="61"/>
    </row>
    <row r="2299" spans="2:5" x14ac:dyDescent="0.3">
      <c r="B2299" s="20"/>
      <c r="C2299" s="71"/>
      <c r="D2299" s="137"/>
      <c r="E2299" s="61"/>
    </row>
    <row r="2300" spans="2:5" x14ac:dyDescent="0.3">
      <c r="B2300" s="20"/>
      <c r="C2300" s="71"/>
      <c r="D2300" s="137"/>
      <c r="E2300" s="61"/>
    </row>
    <row r="2301" spans="2:5" x14ac:dyDescent="0.3">
      <c r="B2301" s="20"/>
      <c r="C2301" s="71"/>
      <c r="D2301" s="137"/>
      <c r="E2301" s="61"/>
    </row>
    <row r="2302" spans="2:5" x14ac:dyDescent="0.3">
      <c r="B2302" s="20"/>
      <c r="C2302" s="71"/>
      <c r="D2302" s="137"/>
      <c r="E2302" s="61"/>
    </row>
    <row r="2303" spans="2:5" x14ac:dyDescent="0.3">
      <c r="B2303" s="20"/>
      <c r="C2303" s="71"/>
      <c r="D2303" s="137"/>
      <c r="E2303" s="61"/>
    </row>
    <row r="2304" spans="2:5" x14ac:dyDescent="0.3">
      <c r="B2304" s="20"/>
      <c r="C2304" s="71"/>
      <c r="D2304" s="137"/>
      <c r="E2304" s="61"/>
    </row>
    <row r="2305" spans="2:5" x14ac:dyDescent="0.3">
      <c r="B2305" s="20"/>
      <c r="C2305" s="71"/>
      <c r="D2305" s="137"/>
      <c r="E2305" s="61"/>
    </row>
    <row r="2306" spans="2:5" x14ac:dyDescent="0.3">
      <c r="B2306" s="20"/>
      <c r="C2306" s="71"/>
      <c r="D2306" s="137"/>
      <c r="E2306" s="61"/>
    </row>
    <row r="2307" spans="2:5" x14ac:dyDescent="0.3">
      <c r="B2307" s="20"/>
      <c r="C2307" s="71"/>
      <c r="D2307" s="137"/>
      <c r="E2307" s="61"/>
    </row>
    <row r="2308" spans="2:5" x14ac:dyDescent="0.3">
      <c r="B2308" s="955"/>
      <c r="C2308" s="71"/>
      <c r="D2308" s="137"/>
      <c r="E2308" s="61"/>
    </row>
    <row r="2309" spans="2:5" x14ac:dyDescent="0.3">
      <c r="B2309" s="20"/>
      <c r="C2309" s="71"/>
      <c r="D2309" s="137"/>
      <c r="E2309" s="61"/>
    </row>
    <row r="2310" spans="2:5" x14ac:dyDescent="0.3">
      <c r="B2310" s="20"/>
      <c r="C2310" s="71"/>
      <c r="D2310" s="137"/>
      <c r="E2310" s="61"/>
    </row>
    <row r="2311" spans="2:5" x14ac:dyDescent="0.3">
      <c r="B2311" s="20"/>
      <c r="C2311" s="71"/>
      <c r="D2311" s="137"/>
      <c r="E2311" s="61"/>
    </row>
    <row r="2312" spans="2:5" x14ac:dyDescent="0.3">
      <c r="B2312" s="20"/>
      <c r="C2312" s="71"/>
      <c r="D2312" s="137"/>
      <c r="E2312" s="61"/>
    </row>
    <row r="2313" spans="2:5" x14ac:dyDescent="0.3">
      <c r="B2313" s="20"/>
      <c r="C2313" s="71"/>
      <c r="D2313" s="137"/>
      <c r="E2313" s="61"/>
    </row>
    <row r="2314" spans="2:5" x14ac:dyDescent="0.3">
      <c r="B2314" s="956"/>
      <c r="C2314" s="71"/>
      <c r="D2314" s="137"/>
      <c r="E2314" s="61"/>
    </row>
    <row r="2315" spans="2:5" x14ac:dyDescent="0.3">
      <c r="B2315" s="20"/>
      <c r="C2315" s="71"/>
      <c r="D2315" s="137"/>
      <c r="E2315" s="61"/>
    </row>
    <row r="2316" spans="2:5" x14ac:dyDescent="0.3">
      <c r="B2316" s="71"/>
      <c r="C2316" s="71"/>
      <c r="D2316" s="137"/>
      <c r="E2316" s="61"/>
    </row>
    <row r="2317" spans="2:5" x14ac:dyDescent="0.3">
      <c r="B2317" s="71"/>
      <c r="C2317" s="71"/>
      <c r="D2317" s="137"/>
      <c r="E2317" s="61"/>
    </row>
    <row r="2318" spans="2:5" x14ac:dyDescent="0.3">
      <c r="B2318" s="20"/>
      <c r="C2318" s="71"/>
      <c r="D2318" s="137"/>
      <c r="E2318" s="61"/>
    </row>
    <row r="2319" spans="2:5" x14ac:dyDescent="0.3">
      <c r="B2319" s="955"/>
      <c r="C2319" s="71"/>
      <c r="D2319" s="137"/>
      <c r="E2319" s="61"/>
    </row>
    <row r="2320" spans="2:5" x14ac:dyDescent="0.3">
      <c r="B2320" s="20"/>
      <c r="C2320" s="71"/>
      <c r="D2320" s="137"/>
      <c r="E2320" s="169"/>
    </row>
    <row r="2321" spans="2:5" x14ac:dyDescent="0.3">
      <c r="B2321" s="20"/>
      <c r="C2321" s="71"/>
      <c r="D2321" s="137"/>
      <c r="E2321" s="61"/>
    </row>
    <row r="2322" spans="2:5" x14ac:dyDescent="0.3">
      <c r="B2322" s="20"/>
      <c r="C2322" s="71"/>
      <c r="D2322" s="137"/>
      <c r="E2322" s="61"/>
    </row>
    <row r="2323" spans="2:5" x14ac:dyDescent="0.3">
      <c r="B2323" s="20"/>
      <c r="C2323" s="71"/>
      <c r="D2323" s="137"/>
      <c r="E2323" s="61"/>
    </row>
    <row r="2324" spans="2:5" x14ac:dyDescent="0.3">
      <c r="B2324" s="20"/>
      <c r="C2324" s="71"/>
      <c r="D2324" s="137"/>
      <c r="E2324" s="61"/>
    </row>
    <row r="2325" spans="2:5" x14ac:dyDescent="0.3">
      <c r="B2325" s="955"/>
      <c r="C2325" s="71"/>
      <c r="D2325" s="137"/>
      <c r="E2325" s="61"/>
    </row>
    <row r="2326" spans="2:5" x14ac:dyDescent="0.3">
      <c r="B2326" s="20"/>
      <c r="C2326" s="71"/>
      <c r="D2326" s="137"/>
      <c r="E2326" s="61"/>
    </row>
    <row r="2327" spans="2:5" x14ac:dyDescent="0.3">
      <c r="B2327" s="955"/>
      <c r="C2327" s="71"/>
      <c r="D2327" s="137"/>
      <c r="E2327" s="61"/>
    </row>
    <row r="2328" spans="2:5" x14ac:dyDescent="0.3">
      <c r="B2328" s="20"/>
      <c r="C2328" s="71"/>
      <c r="D2328" s="137"/>
      <c r="E2328" s="61"/>
    </row>
    <row r="2329" spans="2:5" x14ac:dyDescent="0.3">
      <c r="B2329" s="955"/>
      <c r="C2329" s="71"/>
      <c r="D2329" s="137"/>
      <c r="E2329" s="61"/>
    </row>
    <row r="2330" spans="2:5" x14ac:dyDescent="0.3">
      <c r="B2330" s="20"/>
      <c r="C2330" s="71"/>
      <c r="D2330" s="137"/>
      <c r="E2330" s="61"/>
    </row>
    <row r="2331" spans="2:5" x14ac:dyDescent="0.3">
      <c r="B2331" s="955"/>
      <c r="C2331" s="71"/>
      <c r="D2331" s="137"/>
      <c r="E2331" s="61"/>
    </row>
    <row r="2332" spans="2:5" x14ac:dyDescent="0.3">
      <c r="B2332" s="20"/>
      <c r="C2332" s="71"/>
      <c r="D2332" s="137"/>
      <c r="E2332" s="61"/>
    </row>
    <row r="2333" spans="2:5" x14ac:dyDescent="0.3">
      <c r="B2333" s="20"/>
      <c r="C2333" s="71"/>
      <c r="D2333" s="137"/>
      <c r="E2333" s="61"/>
    </row>
    <row r="2334" spans="2:5" x14ac:dyDescent="0.3">
      <c r="B2334" s="20"/>
      <c r="C2334" s="71"/>
      <c r="D2334" s="276"/>
      <c r="E2334" s="61"/>
    </row>
    <row r="2335" spans="2:5" x14ac:dyDescent="0.3">
      <c r="B2335" s="20"/>
      <c r="C2335" s="71"/>
      <c r="D2335" s="276"/>
      <c r="E2335" s="61"/>
    </row>
    <row r="2336" spans="2:5" x14ac:dyDescent="0.3">
      <c r="B2336" s="20"/>
      <c r="C2336" s="71"/>
      <c r="D2336" s="137"/>
      <c r="E2336" s="61"/>
    </row>
    <row r="2337" spans="2:5" x14ac:dyDescent="0.3">
      <c r="B2337" s="20"/>
      <c r="C2337" s="71"/>
      <c r="D2337" s="137"/>
      <c r="E2337" s="61"/>
    </row>
    <row r="2338" spans="2:5" x14ac:dyDescent="0.3">
      <c r="B2338" s="75"/>
      <c r="C2338" s="71"/>
      <c r="D2338" s="137"/>
      <c r="E2338" s="61"/>
    </row>
    <row r="2339" spans="2:5" x14ac:dyDescent="0.3">
      <c r="B2339" s="20"/>
      <c r="C2339" s="71"/>
      <c r="D2339" s="957"/>
      <c r="E2339" s="61"/>
    </row>
    <row r="2340" spans="2:5" x14ac:dyDescent="0.3">
      <c r="B2340" s="20"/>
      <c r="C2340" s="71"/>
      <c r="D2340" s="137"/>
      <c r="E2340" s="61"/>
    </row>
    <row r="2341" spans="2:5" x14ac:dyDescent="0.3">
      <c r="B2341" s="75"/>
      <c r="C2341" s="71"/>
      <c r="D2341" s="957"/>
      <c r="E2341" s="61"/>
    </row>
    <row r="2342" spans="2:5" x14ac:dyDescent="0.3">
      <c r="B2342" s="20"/>
      <c r="C2342" s="75"/>
      <c r="D2342" s="137"/>
      <c r="E2342" s="61"/>
    </row>
    <row r="2343" spans="2:5" x14ac:dyDescent="0.3">
      <c r="B2343" s="20"/>
      <c r="C2343" s="75"/>
      <c r="D2343" s="137"/>
      <c r="E2343" s="61"/>
    </row>
    <row r="2344" spans="2:5" x14ac:dyDescent="0.3">
      <c r="B2344" s="20"/>
      <c r="C2344" s="71"/>
      <c r="D2344" s="137"/>
      <c r="E2344" s="61"/>
    </row>
    <row r="2345" spans="2:5" x14ac:dyDescent="0.3">
      <c r="B2345" s="20"/>
      <c r="C2345" s="71"/>
      <c r="D2345" s="137"/>
      <c r="E2345" s="61"/>
    </row>
    <row r="2346" spans="2:5" x14ac:dyDescent="0.3">
      <c r="B2346" s="20"/>
      <c r="C2346" s="71"/>
      <c r="D2346" s="137"/>
      <c r="E2346" s="61"/>
    </row>
    <row r="2347" spans="2:5" x14ac:dyDescent="0.3">
      <c r="B2347" s="20"/>
      <c r="C2347" s="71"/>
      <c r="D2347" s="137"/>
      <c r="E2347" s="61"/>
    </row>
    <row r="2348" spans="2:5" x14ac:dyDescent="0.3">
      <c r="B2348" s="20"/>
      <c r="C2348" s="71"/>
      <c r="D2348" s="137"/>
      <c r="E2348" s="61"/>
    </row>
    <row r="2349" spans="2:5" x14ac:dyDescent="0.3">
      <c r="B2349" s="20"/>
      <c r="C2349" s="71"/>
      <c r="D2349" s="137"/>
      <c r="E2349" s="61"/>
    </row>
    <row r="2350" spans="2:5" x14ac:dyDescent="0.3">
      <c r="B2350" s="20"/>
      <c r="C2350" s="71"/>
      <c r="D2350" s="137"/>
      <c r="E2350" s="61"/>
    </row>
    <row r="2351" spans="2:5" x14ac:dyDescent="0.3">
      <c r="B2351" s="20"/>
      <c r="C2351" s="71"/>
      <c r="D2351" s="137"/>
      <c r="E2351" s="61"/>
    </row>
    <row r="2352" spans="2:5" x14ac:dyDescent="0.3">
      <c r="B2352" s="20"/>
      <c r="C2352" s="71"/>
      <c r="D2352" s="137"/>
      <c r="E2352" s="61"/>
    </row>
    <row r="2353" spans="2:5" x14ac:dyDescent="0.3">
      <c r="B2353" s="20"/>
      <c r="C2353" s="71"/>
      <c r="D2353" s="137"/>
      <c r="E2353" s="61"/>
    </row>
    <row r="2354" spans="2:5" x14ac:dyDescent="0.3">
      <c r="B2354" s="20"/>
      <c r="C2354" s="71"/>
      <c r="D2354" s="137"/>
      <c r="E2354" s="61"/>
    </row>
    <row r="2355" spans="2:5" x14ac:dyDescent="0.3">
      <c r="B2355" s="20"/>
      <c r="C2355" s="71"/>
      <c r="D2355" s="137"/>
      <c r="E2355" s="61"/>
    </row>
    <row r="2356" spans="2:5" x14ac:dyDescent="0.3">
      <c r="B2356" s="20"/>
      <c r="C2356" s="71"/>
      <c r="D2356" s="137"/>
      <c r="E2356" s="61"/>
    </row>
    <row r="2357" spans="2:5" x14ac:dyDescent="0.3">
      <c r="B2357" s="20"/>
      <c r="C2357" s="71"/>
      <c r="D2357" s="137"/>
      <c r="E2357" s="61"/>
    </row>
    <row r="2358" spans="2:5" x14ac:dyDescent="0.3">
      <c r="B2358" s="20"/>
      <c r="C2358" s="71"/>
      <c r="D2358" s="137"/>
      <c r="E2358" s="61"/>
    </row>
    <row r="2359" spans="2:5" x14ac:dyDescent="0.3">
      <c r="B2359" s="20"/>
      <c r="C2359" s="71"/>
      <c r="D2359" s="137"/>
      <c r="E2359" s="61"/>
    </row>
    <row r="2360" spans="2:5" x14ac:dyDescent="0.3">
      <c r="B2360" s="20"/>
      <c r="C2360" s="71"/>
      <c r="D2360" s="137"/>
      <c r="E2360" s="61"/>
    </row>
    <row r="2361" spans="2:5" x14ac:dyDescent="0.3">
      <c r="B2361" s="20"/>
      <c r="C2361" s="71"/>
      <c r="D2361" s="137"/>
      <c r="E2361" s="61"/>
    </row>
    <row r="2362" spans="2:5" x14ac:dyDescent="0.3">
      <c r="B2362" s="20"/>
      <c r="C2362" s="71"/>
      <c r="D2362" s="137"/>
      <c r="E2362" s="61"/>
    </row>
    <row r="2363" spans="2:5" x14ac:dyDescent="0.3">
      <c r="B2363" s="20"/>
      <c r="C2363" s="71"/>
      <c r="D2363" s="137"/>
      <c r="E2363" s="61"/>
    </row>
    <row r="2364" spans="2:5" x14ac:dyDescent="0.3">
      <c r="B2364" s="956"/>
      <c r="C2364" s="71"/>
      <c r="D2364" s="137"/>
      <c r="E2364" s="61"/>
    </row>
    <row r="2365" spans="2:5" x14ac:dyDescent="0.3">
      <c r="B2365" s="20"/>
      <c r="C2365" s="71"/>
      <c r="D2365" s="137"/>
      <c r="E2365" s="61"/>
    </row>
    <row r="2366" spans="2:5" x14ac:dyDescent="0.3">
      <c r="B2366" s="71"/>
      <c r="C2366" s="71"/>
      <c r="D2366" s="137"/>
      <c r="E2366" s="61"/>
    </row>
    <row r="2367" spans="2:5" x14ac:dyDescent="0.3">
      <c r="B2367" s="71"/>
      <c r="C2367" s="71"/>
      <c r="D2367" s="137"/>
      <c r="E2367" s="61"/>
    </row>
    <row r="2368" spans="2:5" x14ac:dyDescent="0.3">
      <c r="B2368" s="20"/>
      <c r="C2368" s="71"/>
      <c r="D2368" s="137"/>
      <c r="E2368" s="61"/>
    </row>
    <row r="2369" spans="2:5" x14ac:dyDescent="0.3">
      <c r="B2369" s="955"/>
      <c r="C2369" s="71"/>
      <c r="D2369" s="137"/>
      <c r="E2369" s="61"/>
    </row>
    <row r="2370" spans="2:5" x14ac:dyDescent="0.3">
      <c r="B2370" s="20"/>
      <c r="C2370" s="71"/>
      <c r="D2370" s="137"/>
      <c r="E2370" s="169"/>
    </row>
    <row r="2371" spans="2:5" x14ac:dyDescent="0.3">
      <c r="B2371" s="20"/>
      <c r="C2371" s="71"/>
      <c r="D2371" s="137"/>
      <c r="E2371" s="61"/>
    </row>
    <row r="2372" spans="2:5" x14ac:dyDescent="0.3">
      <c r="B2372" s="20"/>
      <c r="C2372" s="71"/>
      <c r="D2372" s="137"/>
      <c r="E2372" s="61"/>
    </row>
    <row r="2373" spans="2:5" x14ac:dyDescent="0.3">
      <c r="B2373" s="20"/>
      <c r="C2373" s="71"/>
      <c r="D2373" s="137"/>
    </row>
    <row r="2374" spans="2:5" x14ac:dyDescent="0.3">
      <c r="B2374" s="20"/>
      <c r="C2374" s="71"/>
      <c r="D2374" s="137"/>
    </row>
    <row r="2375" spans="2:5" x14ac:dyDescent="0.3">
      <c r="B2375" s="20"/>
      <c r="C2375" s="71"/>
      <c r="D2375" s="137"/>
    </row>
    <row r="2376" spans="2:5" x14ac:dyDescent="0.3">
      <c r="B2376" s="20"/>
      <c r="C2376" s="71"/>
      <c r="D2376" s="137"/>
    </row>
    <row r="2377" spans="2:5" x14ac:dyDescent="0.3">
      <c r="B2377" s="20"/>
      <c r="C2377" s="71"/>
      <c r="D2377" s="137"/>
    </row>
    <row r="2378" spans="2:5" x14ac:dyDescent="0.3">
      <c r="B2378" s="20"/>
      <c r="C2378" s="71"/>
      <c r="D2378" s="137"/>
    </row>
    <row r="2379" spans="2:5" x14ac:dyDescent="0.3">
      <c r="B2379" s="955"/>
      <c r="C2379" s="71"/>
      <c r="D2379" s="137"/>
    </row>
    <row r="2380" spans="2:5" x14ac:dyDescent="0.3">
      <c r="B2380" s="20"/>
      <c r="C2380" s="71"/>
      <c r="D2380" s="137"/>
    </row>
    <row r="2381" spans="2:5" x14ac:dyDescent="0.3">
      <c r="B2381" s="20"/>
      <c r="C2381" s="71"/>
      <c r="D2381" s="137"/>
    </row>
    <row r="2382" spans="2:5" x14ac:dyDescent="0.3">
      <c r="B2382" s="20"/>
      <c r="C2382" s="71"/>
      <c r="D2382" s="137"/>
    </row>
    <row r="2383" spans="2:5" x14ac:dyDescent="0.3">
      <c r="B2383" s="20"/>
      <c r="C2383" s="71"/>
      <c r="D2383" s="137"/>
    </row>
    <row r="2384" spans="2:5" x14ac:dyDescent="0.3">
      <c r="B2384" s="20"/>
      <c r="C2384" s="71"/>
      <c r="D2384" s="137"/>
    </row>
    <row r="2385" spans="2:4" x14ac:dyDescent="0.3">
      <c r="B2385" s="20"/>
      <c r="C2385" s="71"/>
      <c r="D2385" s="137"/>
    </row>
    <row r="2386" spans="2:4" x14ac:dyDescent="0.3">
      <c r="B2386" s="955"/>
      <c r="C2386" s="71"/>
      <c r="D2386" s="137"/>
    </row>
    <row r="2387" spans="2:4" x14ac:dyDescent="0.3">
      <c r="B2387" s="20"/>
      <c r="C2387" s="71"/>
      <c r="D2387" s="137"/>
    </row>
    <row r="2388" spans="2:4" x14ac:dyDescent="0.3">
      <c r="B2388" s="20"/>
      <c r="C2388" s="71"/>
      <c r="D2388" s="137"/>
    </row>
    <row r="2389" spans="2:4" x14ac:dyDescent="0.3">
      <c r="B2389" s="20"/>
      <c r="C2389" s="71"/>
      <c r="D2389" s="137"/>
    </row>
    <row r="2390" spans="2:4" x14ac:dyDescent="0.3">
      <c r="B2390" s="20"/>
      <c r="C2390" s="71"/>
      <c r="D2390" s="137"/>
    </row>
    <row r="2391" spans="2:4" x14ac:dyDescent="0.3">
      <c r="B2391" s="20"/>
      <c r="C2391" s="71"/>
      <c r="D2391" s="137"/>
    </row>
    <row r="2392" spans="2:4" x14ac:dyDescent="0.3">
      <c r="B2392" s="20"/>
      <c r="C2392" s="71"/>
      <c r="D2392" s="137"/>
    </row>
    <row r="2393" spans="2:4" x14ac:dyDescent="0.3">
      <c r="B2393" s="955"/>
      <c r="C2393" s="71"/>
      <c r="D2393" s="137"/>
    </row>
    <row r="2394" spans="2:4" x14ac:dyDescent="0.3">
      <c r="B2394" s="20"/>
      <c r="C2394" s="71"/>
      <c r="D2394" s="137"/>
    </row>
    <row r="2395" spans="2:4" x14ac:dyDescent="0.3">
      <c r="B2395" s="955"/>
      <c r="C2395" s="71"/>
      <c r="D2395" s="137"/>
    </row>
    <row r="2396" spans="2:4" x14ac:dyDescent="0.3">
      <c r="B2396" s="955"/>
      <c r="C2396" s="71"/>
      <c r="D2396" s="137"/>
    </row>
    <row r="2397" spans="2:4" x14ac:dyDescent="0.3">
      <c r="B2397" s="955"/>
      <c r="C2397" s="71"/>
      <c r="D2397" s="137"/>
    </row>
    <row r="2398" spans="2:4" x14ac:dyDescent="0.3">
      <c r="B2398" s="20"/>
      <c r="C2398" s="71"/>
      <c r="D2398" s="137"/>
    </row>
    <row r="2399" spans="2:4" x14ac:dyDescent="0.3">
      <c r="B2399" s="955"/>
      <c r="C2399" s="71"/>
      <c r="D2399" s="137"/>
    </row>
    <row r="2400" spans="2:4" x14ac:dyDescent="0.3">
      <c r="B2400" s="20"/>
      <c r="C2400" s="71"/>
      <c r="D2400" s="137"/>
    </row>
    <row r="2401" spans="2:4" x14ac:dyDescent="0.3">
      <c r="B2401" s="20"/>
      <c r="C2401" s="71"/>
      <c r="D2401" s="137"/>
    </row>
    <row r="2402" spans="2:4" x14ac:dyDescent="0.3">
      <c r="B2402" s="20"/>
      <c r="C2402" s="71"/>
      <c r="D2402" s="137"/>
    </row>
    <row r="2403" spans="2:4" x14ac:dyDescent="0.3">
      <c r="B2403" s="955"/>
      <c r="C2403" s="71"/>
      <c r="D2403" s="137"/>
    </row>
    <row r="2404" spans="2:4" x14ac:dyDescent="0.3">
      <c r="B2404" s="20"/>
      <c r="C2404" s="71"/>
      <c r="D2404" s="137"/>
    </row>
    <row r="2405" spans="2:4" x14ac:dyDescent="0.3">
      <c r="B2405" s="20"/>
      <c r="C2405" s="71"/>
      <c r="D2405" s="137"/>
    </row>
    <row r="2406" spans="2:4" x14ac:dyDescent="0.3">
      <c r="B2406" s="20"/>
      <c r="C2406" s="71"/>
      <c r="D2406" s="137"/>
    </row>
    <row r="2407" spans="2:4" x14ac:dyDescent="0.3">
      <c r="B2407" s="20"/>
      <c r="C2407" s="71"/>
      <c r="D2407" s="137"/>
    </row>
    <row r="2408" spans="2:4" x14ac:dyDescent="0.3">
      <c r="B2408" s="20"/>
      <c r="C2408" s="71"/>
    </row>
    <row r="2409" spans="2:4" x14ac:dyDescent="0.3">
      <c r="B2409" s="20"/>
      <c r="C2409" s="71"/>
    </row>
    <row r="2410" spans="2:4" x14ac:dyDescent="0.3">
      <c r="B2410" s="20"/>
      <c r="C2410" s="71"/>
    </row>
    <row r="2411" spans="2:4" x14ac:dyDescent="0.3">
      <c r="B2411" s="20"/>
      <c r="C2411" s="71"/>
    </row>
    <row r="2412" spans="2:4" x14ac:dyDescent="0.3">
      <c r="B2412" s="20"/>
      <c r="C2412" s="71"/>
    </row>
    <row r="2413" spans="2:4" x14ac:dyDescent="0.3">
      <c r="B2413" s="20"/>
      <c r="C2413" s="71"/>
    </row>
    <row r="2414" spans="2:4" x14ac:dyDescent="0.3">
      <c r="B2414" s="956"/>
    </row>
  </sheetData>
  <sheetProtection algorithmName="SHA-512" hashValue="FBzeZ8shzGQDibXdyIFH47Qnyno1MuF7/zGM76gF9HstCpmTsv+8743BkwZsB1t1rp4HKdoXsah2+LpZaiylRw==" saltValue="RMdZ4TaXFQZfXCeU5XPbOw==" spinCount="100000" sheet="1" objects="1" scenarios="1"/>
  <pageMargins left="0.74803149606299213" right="0.74803149606299213" top="0.98425196850393704" bottom="0.98425196850393704" header="0.51181102362204722" footer="0.51181102362204722"/>
  <pageSetup paperSize="9" scale="83" orientation="portrait" r:id="rId1"/>
  <headerFooter alignWithMargins="0">
    <oddHeader>&amp;R&amp;"Arial,Bold"&amp;16TWIN SCIENCE LAB</oddHeader>
    <oddFooter>&amp;LEQUALS  - 2019&amp;R6D.3.&amp;P</oddFooter>
  </headerFooter>
  <rowBreaks count="42" manualBreakCount="42">
    <brk id="44" max="5" man="1"/>
    <brk id="88" max="5" man="1"/>
    <brk id="143" max="5" man="1"/>
    <brk id="184" max="5" man="1"/>
    <brk id="238" max="5" man="1"/>
    <brk id="287" max="5" man="1"/>
    <brk id="326" max="5" man="1"/>
    <brk id="428" max="5" man="1"/>
    <brk id="482" max="5" man="1"/>
    <brk id="531" max="5" man="1"/>
    <brk id="585" max="5" man="1"/>
    <brk id="639" max="5" man="1"/>
    <brk id="683" max="5" man="1"/>
    <brk id="726" max="5" man="1"/>
    <brk id="775" max="5" man="1"/>
    <brk id="828" max="5" man="1"/>
    <brk id="872" max="5" man="1"/>
    <brk id="917" max="5" man="1"/>
    <brk id="963" max="5" man="1"/>
    <brk id="1005" max="5" man="1"/>
    <brk id="1050" max="5" man="1"/>
    <brk id="1105" max="5" man="1"/>
    <brk id="1148" max="5" man="1"/>
    <brk id="1194" max="5" man="1"/>
    <brk id="1238" max="5" man="1"/>
    <brk id="1284" max="5" man="1"/>
    <brk id="1333" max="5" man="1"/>
    <brk id="1389" max="5" man="1"/>
    <brk id="1447" max="5" man="1"/>
    <brk id="1495" max="5" man="1"/>
    <brk id="1547" max="5" man="1"/>
    <brk id="1599" max="5" man="1"/>
    <brk id="1650" max="5" man="1"/>
    <brk id="1694" max="5" man="1"/>
    <brk id="1748" max="5" man="1"/>
    <brk id="1767" max="5" man="1"/>
    <brk id="1820" max="5" man="1"/>
    <brk id="1866" max="5" man="1"/>
    <brk id="1922" max="5" man="1"/>
    <brk id="1967" max="5" man="1"/>
    <brk id="2014" max="5" man="1"/>
    <brk id="206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09"/>
  <sheetViews>
    <sheetView view="pageBreakPreview" topLeftCell="A50" zoomScaleSheetLayoutView="100" workbookViewId="0">
      <selection activeCell="C69" sqref="C69"/>
    </sheetView>
  </sheetViews>
  <sheetFormatPr defaultRowHeight="14.25" customHeight="1" x14ac:dyDescent="0.2"/>
  <cols>
    <col min="1" max="1" width="3.140625" style="1066" customWidth="1"/>
    <col min="2" max="2" width="44.7109375" style="1066" customWidth="1"/>
    <col min="3" max="3" width="8.7109375" style="1067" customWidth="1"/>
    <col min="4" max="4" width="5.42578125" style="1066" customWidth="1"/>
    <col min="5" max="6" width="18.5703125" style="1068" customWidth="1"/>
    <col min="7" max="7" width="4.28515625" style="1059" customWidth="1"/>
    <col min="8" max="8" width="15.85546875" style="1115" customWidth="1"/>
    <col min="9" max="9" width="7" style="1059" customWidth="1"/>
    <col min="10" max="10" width="15.140625" style="1059" customWidth="1"/>
    <col min="11" max="256" width="8.7109375" style="1059"/>
    <col min="257" max="257" width="3.140625" style="1059" customWidth="1"/>
    <col min="258" max="258" width="39.7109375" style="1059" customWidth="1"/>
    <col min="259" max="259" width="8.7109375" style="1059" customWidth="1"/>
    <col min="260" max="260" width="5.42578125" style="1059" customWidth="1"/>
    <col min="261" max="261" width="18.5703125" style="1059" customWidth="1"/>
    <col min="262" max="262" width="21" style="1059" customWidth="1"/>
    <col min="263" max="263" width="4.28515625" style="1059" customWidth="1"/>
    <col min="264" max="264" width="15.85546875" style="1059" customWidth="1"/>
    <col min="265" max="265" width="7" style="1059" customWidth="1"/>
    <col min="266" max="266" width="15.140625" style="1059" customWidth="1"/>
    <col min="267" max="512" width="8.7109375" style="1059"/>
    <col min="513" max="513" width="3.140625" style="1059" customWidth="1"/>
    <col min="514" max="514" width="39.7109375" style="1059" customWidth="1"/>
    <col min="515" max="515" width="8.7109375" style="1059" customWidth="1"/>
    <col min="516" max="516" width="5.42578125" style="1059" customWidth="1"/>
    <col min="517" max="517" width="18.5703125" style="1059" customWidth="1"/>
    <col min="518" max="518" width="21" style="1059" customWidth="1"/>
    <col min="519" max="519" width="4.28515625" style="1059" customWidth="1"/>
    <col min="520" max="520" width="15.85546875" style="1059" customWidth="1"/>
    <col min="521" max="521" width="7" style="1059" customWidth="1"/>
    <col min="522" max="522" width="15.140625" style="1059" customWidth="1"/>
    <col min="523" max="768" width="8.7109375" style="1059"/>
    <col min="769" max="769" width="3.140625" style="1059" customWidth="1"/>
    <col min="770" max="770" width="39.7109375" style="1059" customWidth="1"/>
    <col min="771" max="771" width="8.7109375" style="1059" customWidth="1"/>
    <col min="772" max="772" width="5.42578125" style="1059" customWidth="1"/>
    <col min="773" max="773" width="18.5703125" style="1059" customWidth="1"/>
    <col min="774" max="774" width="21" style="1059" customWidth="1"/>
    <col min="775" max="775" width="4.28515625" style="1059" customWidth="1"/>
    <col min="776" max="776" width="15.85546875" style="1059" customWidth="1"/>
    <col min="777" max="777" width="7" style="1059" customWidth="1"/>
    <col min="778" max="778" width="15.140625" style="1059" customWidth="1"/>
    <col min="779" max="1024" width="8.7109375" style="1059"/>
    <col min="1025" max="1025" width="3.140625" style="1059" customWidth="1"/>
    <col min="1026" max="1026" width="39.7109375" style="1059" customWidth="1"/>
    <col min="1027" max="1027" width="8.7109375" style="1059" customWidth="1"/>
    <col min="1028" max="1028" width="5.42578125" style="1059" customWidth="1"/>
    <col min="1029" max="1029" width="18.5703125" style="1059" customWidth="1"/>
    <col min="1030" max="1030" width="21" style="1059" customWidth="1"/>
    <col min="1031" max="1031" width="4.28515625" style="1059" customWidth="1"/>
    <col min="1032" max="1032" width="15.85546875" style="1059" customWidth="1"/>
    <col min="1033" max="1033" width="7" style="1059" customWidth="1"/>
    <col min="1034" max="1034" width="15.140625" style="1059" customWidth="1"/>
    <col min="1035" max="1280" width="8.7109375" style="1059"/>
    <col min="1281" max="1281" width="3.140625" style="1059" customWidth="1"/>
    <col min="1282" max="1282" width="39.7109375" style="1059" customWidth="1"/>
    <col min="1283" max="1283" width="8.7109375" style="1059" customWidth="1"/>
    <col min="1284" max="1284" width="5.42578125" style="1059" customWidth="1"/>
    <col min="1285" max="1285" width="18.5703125" style="1059" customWidth="1"/>
    <col min="1286" max="1286" width="21" style="1059" customWidth="1"/>
    <col min="1287" max="1287" width="4.28515625" style="1059" customWidth="1"/>
    <col min="1288" max="1288" width="15.85546875" style="1059" customWidth="1"/>
    <col min="1289" max="1289" width="7" style="1059" customWidth="1"/>
    <col min="1290" max="1290" width="15.140625" style="1059" customWidth="1"/>
    <col min="1291" max="1536" width="8.7109375" style="1059"/>
    <col min="1537" max="1537" width="3.140625" style="1059" customWidth="1"/>
    <col min="1538" max="1538" width="39.7109375" style="1059" customWidth="1"/>
    <col min="1539" max="1539" width="8.7109375" style="1059" customWidth="1"/>
    <col min="1540" max="1540" width="5.42578125" style="1059" customWidth="1"/>
    <col min="1541" max="1541" width="18.5703125" style="1059" customWidth="1"/>
    <col min="1542" max="1542" width="21" style="1059" customWidth="1"/>
    <col min="1543" max="1543" width="4.28515625" style="1059" customWidth="1"/>
    <col min="1544" max="1544" width="15.85546875" style="1059" customWidth="1"/>
    <col min="1545" max="1545" width="7" style="1059" customWidth="1"/>
    <col min="1546" max="1546" width="15.140625" style="1059" customWidth="1"/>
    <col min="1547" max="1792" width="8.7109375" style="1059"/>
    <col min="1793" max="1793" width="3.140625" style="1059" customWidth="1"/>
    <col min="1794" max="1794" width="39.7109375" style="1059" customWidth="1"/>
    <col min="1795" max="1795" width="8.7109375" style="1059" customWidth="1"/>
    <col min="1796" max="1796" width="5.42578125" style="1059" customWidth="1"/>
    <col min="1797" max="1797" width="18.5703125" style="1059" customWidth="1"/>
    <col min="1798" max="1798" width="21" style="1059" customWidth="1"/>
    <col min="1799" max="1799" width="4.28515625" style="1059" customWidth="1"/>
    <col min="1800" max="1800" width="15.85546875" style="1059" customWidth="1"/>
    <col min="1801" max="1801" width="7" style="1059" customWidth="1"/>
    <col min="1802" max="1802" width="15.140625" style="1059" customWidth="1"/>
    <col min="1803" max="2048" width="8.7109375" style="1059"/>
    <col min="2049" max="2049" width="3.140625" style="1059" customWidth="1"/>
    <col min="2050" max="2050" width="39.7109375" style="1059" customWidth="1"/>
    <col min="2051" max="2051" width="8.7109375" style="1059" customWidth="1"/>
    <col min="2052" max="2052" width="5.42578125" style="1059" customWidth="1"/>
    <col min="2053" max="2053" width="18.5703125" style="1059" customWidth="1"/>
    <col min="2054" max="2054" width="21" style="1059" customWidth="1"/>
    <col min="2055" max="2055" width="4.28515625" style="1059" customWidth="1"/>
    <col min="2056" max="2056" width="15.85546875" style="1059" customWidth="1"/>
    <col min="2057" max="2057" width="7" style="1059" customWidth="1"/>
    <col min="2058" max="2058" width="15.140625" style="1059" customWidth="1"/>
    <col min="2059" max="2304" width="8.7109375" style="1059"/>
    <col min="2305" max="2305" width="3.140625" style="1059" customWidth="1"/>
    <col min="2306" max="2306" width="39.7109375" style="1059" customWidth="1"/>
    <col min="2307" max="2307" width="8.7109375" style="1059" customWidth="1"/>
    <col min="2308" max="2308" width="5.42578125" style="1059" customWidth="1"/>
    <col min="2309" max="2309" width="18.5703125" style="1059" customWidth="1"/>
    <col min="2310" max="2310" width="21" style="1059" customWidth="1"/>
    <col min="2311" max="2311" width="4.28515625" style="1059" customWidth="1"/>
    <col min="2312" max="2312" width="15.85546875" style="1059" customWidth="1"/>
    <col min="2313" max="2313" width="7" style="1059" customWidth="1"/>
    <col min="2314" max="2314" width="15.140625" style="1059" customWidth="1"/>
    <col min="2315" max="2560" width="8.7109375" style="1059"/>
    <col min="2561" max="2561" width="3.140625" style="1059" customWidth="1"/>
    <col min="2562" max="2562" width="39.7109375" style="1059" customWidth="1"/>
    <col min="2563" max="2563" width="8.7109375" style="1059" customWidth="1"/>
    <col min="2564" max="2564" width="5.42578125" style="1059" customWidth="1"/>
    <col min="2565" max="2565" width="18.5703125" style="1059" customWidth="1"/>
    <col min="2566" max="2566" width="21" style="1059" customWidth="1"/>
    <col min="2567" max="2567" width="4.28515625" style="1059" customWidth="1"/>
    <col min="2568" max="2568" width="15.85546875" style="1059" customWidth="1"/>
    <col min="2569" max="2569" width="7" style="1059" customWidth="1"/>
    <col min="2570" max="2570" width="15.140625" style="1059" customWidth="1"/>
    <col min="2571" max="2816" width="8.7109375" style="1059"/>
    <col min="2817" max="2817" width="3.140625" style="1059" customWidth="1"/>
    <col min="2818" max="2818" width="39.7109375" style="1059" customWidth="1"/>
    <col min="2819" max="2819" width="8.7109375" style="1059" customWidth="1"/>
    <col min="2820" max="2820" width="5.42578125" style="1059" customWidth="1"/>
    <col min="2821" max="2821" width="18.5703125" style="1059" customWidth="1"/>
    <col min="2822" max="2822" width="21" style="1059" customWidth="1"/>
    <col min="2823" max="2823" width="4.28515625" style="1059" customWidth="1"/>
    <col min="2824" max="2824" width="15.85546875" style="1059" customWidth="1"/>
    <col min="2825" max="2825" width="7" style="1059" customWidth="1"/>
    <col min="2826" max="2826" width="15.140625" style="1059" customWidth="1"/>
    <col min="2827" max="3072" width="8.7109375" style="1059"/>
    <col min="3073" max="3073" width="3.140625" style="1059" customWidth="1"/>
    <col min="3074" max="3074" width="39.7109375" style="1059" customWidth="1"/>
    <col min="3075" max="3075" width="8.7109375" style="1059" customWidth="1"/>
    <col min="3076" max="3076" width="5.42578125" style="1059" customWidth="1"/>
    <col min="3077" max="3077" width="18.5703125" style="1059" customWidth="1"/>
    <col min="3078" max="3078" width="21" style="1059" customWidth="1"/>
    <col min="3079" max="3079" width="4.28515625" style="1059" customWidth="1"/>
    <col min="3080" max="3080" width="15.85546875" style="1059" customWidth="1"/>
    <col min="3081" max="3081" width="7" style="1059" customWidth="1"/>
    <col min="3082" max="3082" width="15.140625" style="1059" customWidth="1"/>
    <col min="3083" max="3328" width="8.7109375" style="1059"/>
    <col min="3329" max="3329" width="3.140625" style="1059" customWidth="1"/>
    <col min="3330" max="3330" width="39.7109375" style="1059" customWidth="1"/>
    <col min="3331" max="3331" width="8.7109375" style="1059" customWidth="1"/>
    <col min="3332" max="3332" width="5.42578125" style="1059" customWidth="1"/>
    <col min="3333" max="3333" width="18.5703125" style="1059" customWidth="1"/>
    <col min="3334" max="3334" width="21" style="1059" customWidth="1"/>
    <col min="3335" max="3335" width="4.28515625" style="1059" customWidth="1"/>
    <col min="3336" max="3336" width="15.85546875" style="1059" customWidth="1"/>
    <col min="3337" max="3337" width="7" style="1059" customWidth="1"/>
    <col min="3338" max="3338" width="15.140625" style="1059" customWidth="1"/>
    <col min="3339" max="3584" width="8.7109375" style="1059"/>
    <col min="3585" max="3585" width="3.140625" style="1059" customWidth="1"/>
    <col min="3586" max="3586" width="39.7109375" style="1059" customWidth="1"/>
    <col min="3587" max="3587" width="8.7109375" style="1059" customWidth="1"/>
    <col min="3588" max="3588" width="5.42578125" style="1059" customWidth="1"/>
    <col min="3589" max="3589" width="18.5703125" style="1059" customWidth="1"/>
    <col min="3590" max="3590" width="21" style="1059" customWidth="1"/>
    <col min="3591" max="3591" width="4.28515625" style="1059" customWidth="1"/>
    <col min="3592" max="3592" width="15.85546875" style="1059" customWidth="1"/>
    <col min="3593" max="3593" width="7" style="1059" customWidth="1"/>
    <col min="3594" max="3594" width="15.140625" style="1059" customWidth="1"/>
    <col min="3595" max="3840" width="8.7109375" style="1059"/>
    <col min="3841" max="3841" width="3.140625" style="1059" customWidth="1"/>
    <col min="3842" max="3842" width="39.7109375" style="1059" customWidth="1"/>
    <col min="3843" max="3843" width="8.7109375" style="1059" customWidth="1"/>
    <col min="3844" max="3844" width="5.42578125" style="1059" customWidth="1"/>
    <col min="3845" max="3845" width="18.5703125" style="1059" customWidth="1"/>
    <col min="3846" max="3846" width="21" style="1059" customWidth="1"/>
    <col min="3847" max="3847" width="4.28515625" style="1059" customWidth="1"/>
    <col min="3848" max="3848" width="15.85546875" style="1059" customWidth="1"/>
    <col min="3849" max="3849" width="7" style="1059" customWidth="1"/>
    <col min="3850" max="3850" width="15.140625" style="1059" customWidth="1"/>
    <col min="3851" max="4096" width="8.7109375" style="1059"/>
    <col min="4097" max="4097" width="3.140625" style="1059" customWidth="1"/>
    <col min="4098" max="4098" width="39.7109375" style="1059" customWidth="1"/>
    <col min="4099" max="4099" width="8.7109375" style="1059" customWidth="1"/>
    <col min="4100" max="4100" width="5.42578125" style="1059" customWidth="1"/>
    <col min="4101" max="4101" width="18.5703125" style="1059" customWidth="1"/>
    <col min="4102" max="4102" width="21" style="1059" customWidth="1"/>
    <col min="4103" max="4103" width="4.28515625" style="1059" customWidth="1"/>
    <col min="4104" max="4104" width="15.85546875" style="1059" customWidth="1"/>
    <col min="4105" max="4105" width="7" style="1059" customWidth="1"/>
    <col min="4106" max="4106" width="15.140625" style="1059" customWidth="1"/>
    <col min="4107" max="4352" width="8.7109375" style="1059"/>
    <col min="4353" max="4353" width="3.140625" style="1059" customWidth="1"/>
    <col min="4354" max="4354" width="39.7109375" style="1059" customWidth="1"/>
    <col min="4355" max="4355" width="8.7109375" style="1059" customWidth="1"/>
    <col min="4356" max="4356" width="5.42578125" style="1059" customWidth="1"/>
    <col min="4357" max="4357" width="18.5703125" style="1059" customWidth="1"/>
    <col min="4358" max="4358" width="21" style="1059" customWidth="1"/>
    <col min="4359" max="4359" width="4.28515625" style="1059" customWidth="1"/>
    <col min="4360" max="4360" width="15.85546875" style="1059" customWidth="1"/>
    <col min="4361" max="4361" width="7" style="1059" customWidth="1"/>
    <col min="4362" max="4362" width="15.140625" style="1059" customWidth="1"/>
    <col min="4363" max="4608" width="8.7109375" style="1059"/>
    <col min="4609" max="4609" width="3.140625" style="1059" customWidth="1"/>
    <col min="4610" max="4610" width="39.7109375" style="1059" customWidth="1"/>
    <col min="4611" max="4611" width="8.7109375" style="1059" customWidth="1"/>
    <col min="4612" max="4612" width="5.42578125" style="1059" customWidth="1"/>
    <col min="4613" max="4613" width="18.5703125" style="1059" customWidth="1"/>
    <col min="4614" max="4614" width="21" style="1059" customWidth="1"/>
    <col min="4615" max="4615" width="4.28515625" style="1059" customWidth="1"/>
    <col min="4616" max="4616" width="15.85546875" style="1059" customWidth="1"/>
    <col min="4617" max="4617" width="7" style="1059" customWidth="1"/>
    <col min="4618" max="4618" width="15.140625" style="1059" customWidth="1"/>
    <col min="4619" max="4864" width="8.7109375" style="1059"/>
    <col min="4865" max="4865" width="3.140625" style="1059" customWidth="1"/>
    <col min="4866" max="4866" width="39.7109375" style="1059" customWidth="1"/>
    <col min="4867" max="4867" width="8.7109375" style="1059" customWidth="1"/>
    <col min="4868" max="4868" width="5.42578125" style="1059" customWidth="1"/>
    <col min="4869" max="4869" width="18.5703125" style="1059" customWidth="1"/>
    <col min="4870" max="4870" width="21" style="1059" customWidth="1"/>
    <col min="4871" max="4871" width="4.28515625" style="1059" customWidth="1"/>
    <col min="4872" max="4872" width="15.85546875" style="1059" customWidth="1"/>
    <col min="4873" max="4873" width="7" style="1059" customWidth="1"/>
    <col min="4874" max="4874" width="15.140625" style="1059" customWidth="1"/>
    <col min="4875" max="5120" width="8.7109375" style="1059"/>
    <col min="5121" max="5121" width="3.140625" style="1059" customWidth="1"/>
    <col min="5122" max="5122" width="39.7109375" style="1059" customWidth="1"/>
    <col min="5123" max="5123" width="8.7109375" style="1059" customWidth="1"/>
    <col min="5124" max="5124" width="5.42578125" style="1059" customWidth="1"/>
    <col min="5125" max="5125" width="18.5703125" style="1059" customWidth="1"/>
    <col min="5126" max="5126" width="21" style="1059" customWidth="1"/>
    <col min="5127" max="5127" width="4.28515625" style="1059" customWidth="1"/>
    <col min="5128" max="5128" width="15.85546875" style="1059" customWidth="1"/>
    <col min="5129" max="5129" width="7" style="1059" customWidth="1"/>
    <col min="5130" max="5130" width="15.140625" style="1059" customWidth="1"/>
    <col min="5131" max="5376" width="8.7109375" style="1059"/>
    <col min="5377" max="5377" width="3.140625" style="1059" customWidth="1"/>
    <col min="5378" max="5378" width="39.7109375" style="1059" customWidth="1"/>
    <col min="5379" max="5379" width="8.7109375" style="1059" customWidth="1"/>
    <col min="5380" max="5380" width="5.42578125" style="1059" customWidth="1"/>
    <col min="5381" max="5381" width="18.5703125" style="1059" customWidth="1"/>
    <col min="5382" max="5382" width="21" style="1059" customWidth="1"/>
    <col min="5383" max="5383" width="4.28515625" style="1059" customWidth="1"/>
    <col min="5384" max="5384" width="15.85546875" style="1059" customWidth="1"/>
    <col min="5385" max="5385" width="7" style="1059" customWidth="1"/>
    <col min="5386" max="5386" width="15.140625" style="1059" customWidth="1"/>
    <col min="5387" max="5632" width="8.7109375" style="1059"/>
    <col min="5633" max="5633" width="3.140625" style="1059" customWidth="1"/>
    <col min="5634" max="5634" width="39.7109375" style="1059" customWidth="1"/>
    <col min="5635" max="5635" width="8.7109375" style="1059" customWidth="1"/>
    <col min="5636" max="5636" width="5.42578125" style="1059" customWidth="1"/>
    <col min="5637" max="5637" width="18.5703125" style="1059" customWidth="1"/>
    <col min="5638" max="5638" width="21" style="1059" customWidth="1"/>
    <col min="5639" max="5639" width="4.28515625" style="1059" customWidth="1"/>
    <col min="5640" max="5640" width="15.85546875" style="1059" customWidth="1"/>
    <col min="5641" max="5641" width="7" style="1059" customWidth="1"/>
    <col min="5642" max="5642" width="15.140625" style="1059" customWidth="1"/>
    <col min="5643" max="5888" width="8.7109375" style="1059"/>
    <col min="5889" max="5889" width="3.140625" style="1059" customWidth="1"/>
    <col min="5890" max="5890" width="39.7109375" style="1059" customWidth="1"/>
    <col min="5891" max="5891" width="8.7109375" style="1059" customWidth="1"/>
    <col min="5892" max="5892" width="5.42578125" style="1059" customWidth="1"/>
    <col min="5893" max="5893" width="18.5703125" style="1059" customWidth="1"/>
    <col min="5894" max="5894" width="21" style="1059" customWidth="1"/>
    <col min="5895" max="5895" width="4.28515625" style="1059" customWidth="1"/>
    <col min="5896" max="5896" width="15.85546875" style="1059" customWidth="1"/>
    <col min="5897" max="5897" width="7" style="1059" customWidth="1"/>
    <col min="5898" max="5898" width="15.140625" style="1059" customWidth="1"/>
    <col min="5899" max="6144" width="8.7109375" style="1059"/>
    <col min="6145" max="6145" width="3.140625" style="1059" customWidth="1"/>
    <col min="6146" max="6146" width="39.7109375" style="1059" customWidth="1"/>
    <col min="6147" max="6147" width="8.7109375" style="1059" customWidth="1"/>
    <col min="6148" max="6148" width="5.42578125" style="1059" customWidth="1"/>
    <col min="6149" max="6149" width="18.5703125" style="1059" customWidth="1"/>
    <col min="6150" max="6150" width="21" style="1059" customWidth="1"/>
    <col min="6151" max="6151" width="4.28515625" style="1059" customWidth="1"/>
    <col min="6152" max="6152" width="15.85546875" style="1059" customWidth="1"/>
    <col min="6153" max="6153" width="7" style="1059" customWidth="1"/>
    <col min="6154" max="6154" width="15.140625" style="1059" customWidth="1"/>
    <col min="6155" max="6400" width="8.7109375" style="1059"/>
    <col min="6401" max="6401" width="3.140625" style="1059" customWidth="1"/>
    <col min="6402" max="6402" width="39.7109375" style="1059" customWidth="1"/>
    <col min="6403" max="6403" width="8.7109375" style="1059" customWidth="1"/>
    <col min="6404" max="6404" width="5.42578125" style="1059" customWidth="1"/>
    <col min="6405" max="6405" width="18.5703125" style="1059" customWidth="1"/>
    <col min="6406" max="6406" width="21" style="1059" customWidth="1"/>
    <col min="6407" max="6407" width="4.28515625" style="1059" customWidth="1"/>
    <col min="6408" max="6408" width="15.85546875" style="1059" customWidth="1"/>
    <col min="6409" max="6409" width="7" style="1059" customWidth="1"/>
    <col min="6410" max="6410" width="15.140625" style="1059" customWidth="1"/>
    <col min="6411" max="6656" width="8.7109375" style="1059"/>
    <col min="6657" max="6657" width="3.140625" style="1059" customWidth="1"/>
    <col min="6658" max="6658" width="39.7109375" style="1059" customWidth="1"/>
    <col min="6659" max="6659" width="8.7109375" style="1059" customWidth="1"/>
    <col min="6660" max="6660" width="5.42578125" style="1059" customWidth="1"/>
    <col min="6661" max="6661" width="18.5703125" style="1059" customWidth="1"/>
    <col min="6662" max="6662" width="21" style="1059" customWidth="1"/>
    <col min="6663" max="6663" width="4.28515625" style="1059" customWidth="1"/>
    <col min="6664" max="6664" width="15.85546875" style="1059" customWidth="1"/>
    <col min="6665" max="6665" width="7" style="1059" customWidth="1"/>
    <col min="6666" max="6666" width="15.140625" style="1059" customWidth="1"/>
    <col min="6667" max="6912" width="8.7109375" style="1059"/>
    <col min="6913" max="6913" width="3.140625" style="1059" customWidth="1"/>
    <col min="6914" max="6914" width="39.7109375" style="1059" customWidth="1"/>
    <col min="6915" max="6915" width="8.7109375" style="1059" customWidth="1"/>
    <col min="6916" max="6916" width="5.42578125" style="1059" customWidth="1"/>
    <col min="6917" max="6917" width="18.5703125" style="1059" customWidth="1"/>
    <col min="6918" max="6918" width="21" style="1059" customWidth="1"/>
    <col min="6919" max="6919" width="4.28515625" style="1059" customWidth="1"/>
    <col min="6920" max="6920" width="15.85546875" style="1059" customWidth="1"/>
    <col min="6921" max="6921" width="7" style="1059" customWidth="1"/>
    <col min="6922" max="6922" width="15.140625" style="1059" customWidth="1"/>
    <col min="6923" max="7168" width="8.7109375" style="1059"/>
    <col min="7169" max="7169" width="3.140625" style="1059" customWidth="1"/>
    <col min="7170" max="7170" width="39.7109375" style="1059" customWidth="1"/>
    <col min="7171" max="7171" width="8.7109375" style="1059" customWidth="1"/>
    <col min="7172" max="7172" width="5.42578125" style="1059" customWidth="1"/>
    <col min="7173" max="7173" width="18.5703125" style="1059" customWidth="1"/>
    <col min="7174" max="7174" width="21" style="1059" customWidth="1"/>
    <col min="7175" max="7175" width="4.28515625" style="1059" customWidth="1"/>
    <col min="7176" max="7176" width="15.85546875" style="1059" customWidth="1"/>
    <col min="7177" max="7177" width="7" style="1059" customWidth="1"/>
    <col min="7178" max="7178" width="15.140625" style="1059" customWidth="1"/>
    <col min="7179" max="7424" width="8.7109375" style="1059"/>
    <col min="7425" max="7425" width="3.140625" style="1059" customWidth="1"/>
    <col min="7426" max="7426" width="39.7109375" style="1059" customWidth="1"/>
    <col min="7427" max="7427" width="8.7109375" style="1059" customWidth="1"/>
    <col min="7428" max="7428" width="5.42578125" style="1059" customWidth="1"/>
    <col min="7429" max="7429" width="18.5703125" style="1059" customWidth="1"/>
    <col min="7430" max="7430" width="21" style="1059" customWidth="1"/>
    <col min="7431" max="7431" width="4.28515625" style="1059" customWidth="1"/>
    <col min="7432" max="7432" width="15.85546875" style="1059" customWidth="1"/>
    <col min="7433" max="7433" width="7" style="1059" customWidth="1"/>
    <col min="7434" max="7434" width="15.140625" style="1059" customWidth="1"/>
    <col min="7435" max="7680" width="8.7109375" style="1059"/>
    <col min="7681" max="7681" width="3.140625" style="1059" customWidth="1"/>
    <col min="7682" max="7682" width="39.7109375" style="1059" customWidth="1"/>
    <col min="7683" max="7683" width="8.7109375" style="1059" customWidth="1"/>
    <col min="7684" max="7684" width="5.42578125" style="1059" customWidth="1"/>
    <col min="7685" max="7685" width="18.5703125" style="1059" customWidth="1"/>
    <col min="7686" max="7686" width="21" style="1059" customWidth="1"/>
    <col min="7687" max="7687" width="4.28515625" style="1059" customWidth="1"/>
    <col min="7688" max="7688" width="15.85546875" style="1059" customWidth="1"/>
    <col min="7689" max="7689" width="7" style="1059" customWidth="1"/>
    <col min="7690" max="7690" width="15.140625" style="1059" customWidth="1"/>
    <col min="7691" max="7936" width="8.7109375" style="1059"/>
    <col min="7937" max="7937" width="3.140625" style="1059" customWidth="1"/>
    <col min="7938" max="7938" width="39.7109375" style="1059" customWidth="1"/>
    <col min="7939" max="7939" width="8.7109375" style="1059" customWidth="1"/>
    <col min="7940" max="7940" width="5.42578125" style="1059" customWidth="1"/>
    <col min="7941" max="7941" width="18.5703125" style="1059" customWidth="1"/>
    <col min="7942" max="7942" width="21" style="1059" customWidth="1"/>
    <col min="7943" max="7943" width="4.28515625" style="1059" customWidth="1"/>
    <col min="7944" max="7944" width="15.85546875" style="1059" customWidth="1"/>
    <col min="7945" max="7945" width="7" style="1059" customWidth="1"/>
    <col min="7946" max="7946" width="15.140625" style="1059" customWidth="1"/>
    <col min="7947" max="8192" width="8.7109375" style="1059"/>
    <col min="8193" max="8193" width="3.140625" style="1059" customWidth="1"/>
    <col min="8194" max="8194" width="39.7109375" style="1059" customWidth="1"/>
    <col min="8195" max="8195" width="8.7109375" style="1059" customWidth="1"/>
    <col min="8196" max="8196" width="5.42578125" style="1059" customWidth="1"/>
    <col min="8197" max="8197" width="18.5703125" style="1059" customWidth="1"/>
    <col min="8198" max="8198" width="21" style="1059" customWidth="1"/>
    <col min="8199" max="8199" width="4.28515625" style="1059" customWidth="1"/>
    <col min="8200" max="8200" width="15.85546875" style="1059" customWidth="1"/>
    <col min="8201" max="8201" width="7" style="1059" customWidth="1"/>
    <col min="8202" max="8202" width="15.140625" style="1059" customWidth="1"/>
    <col min="8203" max="8448" width="8.7109375" style="1059"/>
    <col min="8449" max="8449" width="3.140625" style="1059" customWidth="1"/>
    <col min="8450" max="8450" width="39.7109375" style="1059" customWidth="1"/>
    <col min="8451" max="8451" width="8.7109375" style="1059" customWidth="1"/>
    <col min="8452" max="8452" width="5.42578125" style="1059" customWidth="1"/>
    <col min="8453" max="8453" width="18.5703125" style="1059" customWidth="1"/>
    <col min="8454" max="8454" width="21" style="1059" customWidth="1"/>
    <col min="8455" max="8455" width="4.28515625" style="1059" customWidth="1"/>
    <col min="8456" max="8456" width="15.85546875" style="1059" customWidth="1"/>
    <col min="8457" max="8457" width="7" style="1059" customWidth="1"/>
    <col min="8458" max="8458" width="15.140625" style="1059" customWidth="1"/>
    <col min="8459" max="8704" width="8.7109375" style="1059"/>
    <col min="8705" max="8705" width="3.140625" style="1059" customWidth="1"/>
    <col min="8706" max="8706" width="39.7109375" style="1059" customWidth="1"/>
    <col min="8707" max="8707" width="8.7109375" style="1059" customWidth="1"/>
    <col min="8708" max="8708" width="5.42578125" style="1059" customWidth="1"/>
    <col min="8709" max="8709" width="18.5703125" style="1059" customWidth="1"/>
    <col min="8710" max="8710" width="21" style="1059" customWidth="1"/>
    <col min="8711" max="8711" width="4.28515625" style="1059" customWidth="1"/>
    <col min="8712" max="8712" width="15.85546875" style="1059" customWidth="1"/>
    <col min="8713" max="8713" width="7" style="1059" customWidth="1"/>
    <col min="8714" max="8714" width="15.140625" style="1059" customWidth="1"/>
    <col min="8715" max="8960" width="8.7109375" style="1059"/>
    <col min="8961" max="8961" width="3.140625" style="1059" customWidth="1"/>
    <col min="8962" max="8962" width="39.7109375" style="1059" customWidth="1"/>
    <col min="8963" max="8963" width="8.7109375" style="1059" customWidth="1"/>
    <col min="8964" max="8964" width="5.42578125" style="1059" customWidth="1"/>
    <col min="8965" max="8965" width="18.5703125" style="1059" customWidth="1"/>
    <col min="8966" max="8966" width="21" style="1059" customWidth="1"/>
    <col min="8967" max="8967" width="4.28515625" style="1059" customWidth="1"/>
    <col min="8968" max="8968" width="15.85546875" style="1059" customWidth="1"/>
    <col min="8969" max="8969" width="7" style="1059" customWidth="1"/>
    <col min="8970" max="8970" width="15.140625" style="1059" customWidth="1"/>
    <col min="8971" max="9216" width="8.7109375" style="1059"/>
    <col min="9217" max="9217" width="3.140625" style="1059" customWidth="1"/>
    <col min="9218" max="9218" width="39.7109375" style="1059" customWidth="1"/>
    <col min="9219" max="9219" width="8.7109375" style="1059" customWidth="1"/>
    <col min="9220" max="9220" width="5.42578125" style="1059" customWidth="1"/>
    <col min="9221" max="9221" width="18.5703125" style="1059" customWidth="1"/>
    <col min="9222" max="9222" width="21" style="1059" customWidth="1"/>
    <col min="9223" max="9223" width="4.28515625" style="1059" customWidth="1"/>
    <col min="9224" max="9224" width="15.85546875" style="1059" customWidth="1"/>
    <col min="9225" max="9225" width="7" style="1059" customWidth="1"/>
    <col min="9226" max="9226" width="15.140625" style="1059" customWidth="1"/>
    <col min="9227" max="9472" width="8.7109375" style="1059"/>
    <col min="9473" max="9473" width="3.140625" style="1059" customWidth="1"/>
    <col min="9474" max="9474" width="39.7109375" style="1059" customWidth="1"/>
    <col min="9475" max="9475" width="8.7109375" style="1059" customWidth="1"/>
    <col min="9476" max="9476" width="5.42578125" style="1059" customWidth="1"/>
    <col min="9477" max="9477" width="18.5703125" style="1059" customWidth="1"/>
    <col min="9478" max="9478" width="21" style="1059" customWidth="1"/>
    <col min="9479" max="9479" width="4.28515625" style="1059" customWidth="1"/>
    <col min="9480" max="9480" width="15.85546875" style="1059" customWidth="1"/>
    <col min="9481" max="9481" width="7" style="1059" customWidth="1"/>
    <col min="9482" max="9482" width="15.140625" style="1059" customWidth="1"/>
    <col min="9483" max="9728" width="8.7109375" style="1059"/>
    <col min="9729" max="9729" width="3.140625" style="1059" customWidth="1"/>
    <col min="9730" max="9730" width="39.7109375" style="1059" customWidth="1"/>
    <col min="9731" max="9731" width="8.7109375" style="1059" customWidth="1"/>
    <col min="9732" max="9732" width="5.42578125" style="1059" customWidth="1"/>
    <col min="9733" max="9733" width="18.5703125" style="1059" customWidth="1"/>
    <col min="9734" max="9734" width="21" style="1059" customWidth="1"/>
    <col min="9735" max="9735" width="4.28515625" style="1059" customWidth="1"/>
    <col min="9736" max="9736" width="15.85546875" style="1059" customWidth="1"/>
    <col min="9737" max="9737" width="7" style="1059" customWidth="1"/>
    <col min="9738" max="9738" width="15.140625" style="1059" customWidth="1"/>
    <col min="9739" max="9984" width="8.7109375" style="1059"/>
    <col min="9985" max="9985" width="3.140625" style="1059" customWidth="1"/>
    <col min="9986" max="9986" width="39.7109375" style="1059" customWidth="1"/>
    <col min="9987" max="9987" width="8.7109375" style="1059" customWidth="1"/>
    <col min="9988" max="9988" width="5.42578125" style="1059" customWidth="1"/>
    <col min="9989" max="9989" width="18.5703125" style="1059" customWidth="1"/>
    <col min="9990" max="9990" width="21" style="1059" customWidth="1"/>
    <col min="9991" max="9991" width="4.28515625" style="1059" customWidth="1"/>
    <col min="9992" max="9992" width="15.85546875" style="1059" customWidth="1"/>
    <col min="9993" max="9993" width="7" style="1059" customWidth="1"/>
    <col min="9994" max="9994" width="15.140625" style="1059" customWidth="1"/>
    <col min="9995" max="10240" width="8.7109375" style="1059"/>
    <col min="10241" max="10241" width="3.140625" style="1059" customWidth="1"/>
    <col min="10242" max="10242" width="39.7109375" style="1059" customWidth="1"/>
    <col min="10243" max="10243" width="8.7109375" style="1059" customWidth="1"/>
    <col min="10244" max="10244" width="5.42578125" style="1059" customWidth="1"/>
    <col min="10245" max="10245" width="18.5703125" style="1059" customWidth="1"/>
    <col min="10246" max="10246" width="21" style="1059" customWidth="1"/>
    <col min="10247" max="10247" width="4.28515625" style="1059" customWidth="1"/>
    <col min="10248" max="10248" width="15.85546875" style="1059" customWidth="1"/>
    <col min="10249" max="10249" width="7" style="1059" customWidth="1"/>
    <col min="10250" max="10250" width="15.140625" style="1059" customWidth="1"/>
    <col min="10251" max="10496" width="8.7109375" style="1059"/>
    <col min="10497" max="10497" width="3.140625" style="1059" customWidth="1"/>
    <col min="10498" max="10498" width="39.7109375" style="1059" customWidth="1"/>
    <col min="10499" max="10499" width="8.7109375" style="1059" customWidth="1"/>
    <col min="10500" max="10500" width="5.42578125" style="1059" customWidth="1"/>
    <col min="10501" max="10501" width="18.5703125" style="1059" customWidth="1"/>
    <col min="10502" max="10502" width="21" style="1059" customWidth="1"/>
    <col min="10503" max="10503" width="4.28515625" style="1059" customWidth="1"/>
    <col min="10504" max="10504" width="15.85546875" style="1059" customWidth="1"/>
    <col min="10505" max="10505" width="7" style="1059" customWidth="1"/>
    <col min="10506" max="10506" width="15.140625" style="1059" customWidth="1"/>
    <col min="10507" max="10752" width="8.7109375" style="1059"/>
    <col min="10753" max="10753" width="3.140625" style="1059" customWidth="1"/>
    <col min="10754" max="10754" width="39.7109375" style="1059" customWidth="1"/>
    <col min="10755" max="10755" width="8.7109375" style="1059" customWidth="1"/>
    <col min="10756" max="10756" width="5.42578125" style="1059" customWidth="1"/>
    <col min="10757" max="10757" width="18.5703125" style="1059" customWidth="1"/>
    <col min="10758" max="10758" width="21" style="1059" customWidth="1"/>
    <col min="10759" max="10759" width="4.28515625" style="1059" customWidth="1"/>
    <col min="10760" max="10760" width="15.85546875" style="1059" customWidth="1"/>
    <col min="10761" max="10761" width="7" style="1059" customWidth="1"/>
    <col min="10762" max="10762" width="15.140625" style="1059" customWidth="1"/>
    <col min="10763" max="11008" width="8.7109375" style="1059"/>
    <col min="11009" max="11009" width="3.140625" style="1059" customWidth="1"/>
    <col min="11010" max="11010" width="39.7109375" style="1059" customWidth="1"/>
    <col min="11011" max="11011" width="8.7109375" style="1059" customWidth="1"/>
    <col min="11012" max="11012" width="5.42578125" style="1059" customWidth="1"/>
    <col min="11013" max="11013" width="18.5703125" style="1059" customWidth="1"/>
    <col min="11014" max="11014" width="21" style="1059" customWidth="1"/>
    <col min="11015" max="11015" width="4.28515625" style="1059" customWidth="1"/>
    <col min="11016" max="11016" width="15.85546875" style="1059" customWidth="1"/>
    <col min="11017" max="11017" width="7" style="1059" customWidth="1"/>
    <col min="11018" max="11018" width="15.140625" style="1059" customWidth="1"/>
    <col min="11019" max="11264" width="8.7109375" style="1059"/>
    <col min="11265" max="11265" width="3.140625" style="1059" customWidth="1"/>
    <col min="11266" max="11266" width="39.7109375" style="1059" customWidth="1"/>
    <col min="11267" max="11267" width="8.7109375" style="1059" customWidth="1"/>
    <col min="11268" max="11268" width="5.42578125" style="1059" customWidth="1"/>
    <col min="11269" max="11269" width="18.5703125" style="1059" customWidth="1"/>
    <col min="11270" max="11270" width="21" style="1059" customWidth="1"/>
    <col min="11271" max="11271" width="4.28515625" style="1059" customWidth="1"/>
    <col min="11272" max="11272" width="15.85546875" style="1059" customWidth="1"/>
    <col min="11273" max="11273" width="7" style="1059" customWidth="1"/>
    <col min="11274" max="11274" width="15.140625" style="1059" customWidth="1"/>
    <col min="11275" max="11520" width="8.7109375" style="1059"/>
    <col min="11521" max="11521" width="3.140625" style="1059" customWidth="1"/>
    <col min="11522" max="11522" width="39.7109375" style="1059" customWidth="1"/>
    <col min="11523" max="11523" width="8.7109375" style="1059" customWidth="1"/>
    <col min="11524" max="11524" width="5.42578125" style="1059" customWidth="1"/>
    <col min="11525" max="11525" width="18.5703125" style="1059" customWidth="1"/>
    <col min="11526" max="11526" width="21" style="1059" customWidth="1"/>
    <col min="11527" max="11527" width="4.28515625" style="1059" customWidth="1"/>
    <col min="11528" max="11528" width="15.85546875" style="1059" customWidth="1"/>
    <col min="11529" max="11529" width="7" style="1059" customWidth="1"/>
    <col min="11530" max="11530" width="15.140625" style="1059" customWidth="1"/>
    <col min="11531" max="11776" width="8.7109375" style="1059"/>
    <col min="11777" max="11777" width="3.140625" style="1059" customWidth="1"/>
    <col min="11778" max="11778" width="39.7109375" style="1059" customWidth="1"/>
    <col min="11779" max="11779" width="8.7109375" style="1059" customWidth="1"/>
    <col min="11780" max="11780" width="5.42578125" style="1059" customWidth="1"/>
    <col min="11781" max="11781" width="18.5703125" style="1059" customWidth="1"/>
    <col min="11782" max="11782" width="21" style="1059" customWidth="1"/>
    <col min="11783" max="11783" width="4.28515625" style="1059" customWidth="1"/>
    <col min="11784" max="11784" width="15.85546875" style="1059" customWidth="1"/>
    <col min="11785" max="11785" width="7" style="1059" customWidth="1"/>
    <col min="11786" max="11786" width="15.140625" style="1059" customWidth="1"/>
    <col min="11787" max="12032" width="8.7109375" style="1059"/>
    <col min="12033" max="12033" width="3.140625" style="1059" customWidth="1"/>
    <col min="12034" max="12034" width="39.7109375" style="1059" customWidth="1"/>
    <col min="12035" max="12035" width="8.7109375" style="1059" customWidth="1"/>
    <col min="12036" max="12036" width="5.42578125" style="1059" customWidth="1"/>
    <col min="12037" max="12037" width="18.5703125" style="1059" customWidth="1"/>
    <col min="12038" max="12038" width="21" style="1059" customWidth="1"/>
    <col min="12039" max="12039" width="4.28515625" style="1059" customWidth="1"/>
    <col min="12040" max="12040" width="15.85546875" style="1059" customWidth="1"/>
    <col min="12041" max="12041" width="7" style="1059" customWidth="1"/>
    <col min="12042" max="12042" width="15.140625" style="1059" customWidth="1"/>
    <col min="12043" max="12288" width="8.7109375" style="1059"/>
    <col min="12289" max="12289" width="3.140625" style="1059" customWidth="1"/>
    <col min="12290" max="12290" width="39.7109375" style="1059" customWidth="1"/>
    <col min="12291" max="12291" width="8.7109375" style="1059" customWidth="1"/>
    <col min="12292" max="12292" width="5.42578125" style="1059" customWidth="1"/>
    <col min="12293" max="12293" width="18.5703125" style="1059" customWidth="1"/>
    <col min="12294" max="12294" width="21" style="1059" customWidth="1"/>
    <col min="12295" max="12295" width="4.28515625" style="1059" customWidth="1"/>
    <col min="12296" max="12296" width="15.85546875" style="1059" customWidth="1"/>
    <col min="12297" max="12297" width="7" style="1059" customWidth="1"/>
    <col min="12298" max="12298" width="15.140625" style="1059" customWidth="1"/>
    <col min="12299" max="12544" width="8.7109375" style="1059"/>
    <col min="12545" max="12545" width="3.140625" style="1059" customWidth="1"/>
    <col min="12546" max="12546" width="39.7109375" style="1059" customWidth="1"/>
    <col min="12547" max="12547" width="8.7109375" style="1059" customWidth="1"/>
    <col min="12548" max="12548" width="5.42578125" style="1059" customWidth="1"/>
    <col min="12549" max="12549" width="18.5703125" style="1059" customWidth="1"/>
    <col min="12550" max="12550" width="21" style="1059" customWidth="1"/>
    <col min="12551" max="12551" width="4.28515625" style="1059" customWidth="1"/>
    <col min="12552" max="12552" width="15.85546875" style="1059" customWidth="1"/>
    <col min="12553" max="12553" width="7" style="1059" customWidth="1"/>
    <col min="12554" max="12554" width="15.140625" style="1059" customWidth="1"/>
    <col min="12555" max="12800" width="8.7109375" style="1059"/>
    <col min="12801" max="12801" width="3.140625" style="1059" customWidth="1"/>
    <col min="12802" max="12802" width="39.7109375" style="1059" customWidth="1"/>
    <col min="12803" max="12803" width="8.7109375" style="1059" customWidth="1"/>
    <col min="12804" max="12804" width="5.42578125" style="1059" customWidth="1"/>
    <col min="12805" max="12805" width="18.5703125" style="1059" customWidth="1"/>
    <col min="12806" max="12806" width="21" style="1059" customWidth="1"/>
    <col min="12807" max="12807" width="4.28515625" style="1059" customWidth="1"/>
    <col min="12808" max="12808" width="15.85546875" style="1059" customWidth="1"/>
    <col min="12809" max="12809" width="7" style="1059" customWidth="1"/>
    <col min="12810" max="12810" width="15.140625" style="1059" customWidth="1"/>
    <col min="12811" max="13056" width="8.7109375" style="1059"/>
    <col min="13057" max="13057" width="3.140625" style="1059" customWidth="1"/>
    <col min="13058" max="13058" width="39.7109375" style="1059" customWidth="1"/>
    <col min="13059" max="13059" width="8.7109375" style="1059" customWidth="1"/>
    <col min="13060" max="13060" width="5.42578125" style="1059" customWidth="1"/>
    <col min="13061" max="13061" width="18.5703125" style="1059" customWidth="1"/>
    <col min="13062" max="13062" width="21" style="1059" customWidth="1"/>
    <col min="13063" max="13063" width="4.28515625" style="1059" customWidth="1"/>
    <col min="13064" max="13064" width="15.85546875" style="1059" customWidth="1"/>
    <col min="13065" max="13065" width="7" style="1059" customWidth="1"/>
    <col min="13066" max="13066" width="15.140625" style="1059" customWidth="1"/>
    <col min="13067" max="13312" width="8.7109375" style="1059"/>
    <col min="13313" max="13313" width="3.140625" style="1059" customWidth="1"/>
    <col min="13314" max="13314" width="39.7109375" style="1059" customWidth="1"/>
    <col min="13315" max="13315" width="8.7109375" style="1059" customWidth="1"/>
    <col min="13316" max="13316" width="5.42578125" style="1059" customWidth="1"/>
    <col min="13317" max="13317" width="18.5703125" style="1059" customWidth="1"/>
    <col min="13318" max="13318" width="21" style="1059" customWidth="1"/>
    <col min="13319" max="13319" width="4.28515625" style="1059" customWidth="1"/>
    <col min="13320" max="13320" width="15.85546875" style="1059" customWidth="1"/>
    <col min="13321" max="13321" width="7" style="1059" customWidth="1"/>
    <col min="13322" max="13322" width="15.140625" style="1059" customWidth="1"/>
    <col min="13323" max="13568" width="8.7109375" style="1059"/>
    <col min="13569" max="13569" width="3.140625" style="1059" customWidth="1"/>
    <col min="13570" max="13570" width="39.7109375" style="1059" customWidth="1"/>
    <col min="13571" max="13571" width="8.7109375" style="1059" customWidth="1"/>
    <col min="13572" max="13572" width="5.42578125" style="1059" customWidth="1"/>
    <col min="13573" max="13573" width="18.5703125" style="1059" customWidth="1"/>
    <col min="13574" max="13574" width="21" style="1059" customWidth="1"/>
    <col min="13575" max="13575" width="4.28515625" style="1059" customWidth="1"/>
    <col min="13576" max="13576" width="15.85546875" style="1059" customWidth="1"/>
    <col min="13577" max="13577" width="7" style="1059" customWidth="1"/>
    <col min="13578" max="13578" width="15.140625" style="1059" customWidth="1"/>
    <col min="13579" max="13824" width="8.7109375" style="1059"/>
    <col min="13825" max="13825" width="3.140625" style="1059" customWidth="1"/>
    <col min="13826" max="13826" width="39.7109375" style="1059" customWidth="1"/>
    <col min="13827" max="13827" width="8.7109375" style="1059" customWidth="1"/>
    <col min="13828" max="13828" width="5.42578125" style="1059" customWidth="1"/>
    <col min="13829" max="13829" width="18.5703125" style="1059" customWidth="1"/>
    <col min="13830" max="13830" width="21" style="1059" customWidth="1"/>
    <col min="13831" max="13831" width="4.28515625" style="1059" customWidth="1"/>
    <col min="13832" max="13832" width="15.85546875" style="1059" customWidth="1"/>
    <col min="13833" max="13833" width="7" style="1059" customWidth="1"/>
    <col min="13834" max="13834" width="15.140625" style="1059" customWidth="1"/>
    <col min="13835" max="14080" width="8.7109375" style="1059"/>
    <col min="14081" max="14081" width="3.140625" style="1059" customWidth="1"/>
    <col min="14082" max="14082" width="39.7109375" style="1059" customWidth="1"/>
    <col min="14083" max="14083" width="8.7109375" style="1059" customWidth="1"/>
    <col min="14084" max="14084" width="5.42578125" style="1059" customWidth="1"/>
    <col min="14085" max="14085" width="18.5703125" style="1059" customWidth="1"/>
    <col min="14086" max="14086" width="21" style="1059" customWidth="1"/>
    <col min="14087" max="14087" width="4.28515625" style="1059" customWidth="1"/>
    <col min="14088" max="14088" width="15.85546875" style="1059" customWidth="1"/>
    <col min="14089" max="14089" width="7" style="1059" customWidth="1"/>
    <col min="14090" max="14090" width="15.140625" style="1059" customWidth="1"/>
    <col min="14091" max="14336" width="8.7109375" style="1059"/>
    <col min="14337" max="14337" width="3.140625" style="1059" customWidth="1"/>
    <col min="14338" max="14338" width="39.7109375" style="1059" customWidth="1"/>
    <col min="14339" max="14339" width="8.7109375" style="1059" customWidth="1"/>
    <col min="14340" max="14340" width="5.42578125" style="1059" customWidth="1"/>
    <col min="14341" max="14341" width="18.5703125" style="1059" customWidth="1"/>
    <col min="14342" max="14342" width="21" style="1059" customWidth="1"/>
    <col min="14343" max="14343" width="4.28515625" style="1059" customWidth="1"/>
    <col min="14344" max="14344" width="15.85546875" style="1059" customWidth="1"/>
    <col min="14345" max="14345" width="7" style="1059" customWidth="1"/>
    <col min="14346" max="14346" width="15.140625" style="1059" customWidth="1"/>
    <col min="14347" max="14592" width="8.7109375" style="1059"/>
    <col min="14593" max="14593" width="3.140625" style="1059" customWidth="1"/>
    <col min="14594" max="14594" width="39.7109375" style="1059" customWidth="1"/>
    <col min="14595" max="14595" width="8.7109375" style="1059" customWidth="1"/>
    <col min="14596" max="14596" width="5.42578125" style="1059" customWidth="1"/>
    <col min="14597" max="14597" width="18.5703125" style="1059" customWidth="1"/>
    <col min="14598" max="14598" width="21" style="1059" customWidth="1"/>
    <col min="14599" max="14599" width="4.28515625" style="1059" customWidth="1"/>
    <col min="14600" max="14600" width="15.85546875" style="1059" customWidth="1"/>
    <col min="14601" max="14601" width="7" style="1059" customWidth="1"/>
    <col min="14602" max="14602" width="15.140625" style="1059" customWidth="1"/>
    <col min="14603" max="14848" width="8.7109375" style="1059"/>
    <col min="14849" max="14849" width="3.140625" style="1059" customWidth="1"/>
    <col min="14850" max="14850" width="39.7109375" style="1059" customWidth="1"/>
    <col min="14851" max="14851" width="8.7109375" style="1059" customWidth="1"/>
    <col min="14852" max="14852" width="5.42578125" style="1059" customWidth="1"/>
    <col min="14853" max="14853" width="18.5703125" style="1059" customWidth="1"/>
    <col min="14854" max="14854" width="21" style="1059" customWidth="1"/>
    <col min="14855" max="14855" width="4.28515625" style="1059" customWidth="1"/>
    <col min="14856" max="14856" width="15.85546875" style="1059" customWidth="1"/>
    <col min="14857" max="14857" width="7" style="1059" customWidth="1"/>
    <col min="14858" max="14858" width="15.140625" style="1059" customWidth="1"/>
    <col min="14859" max="15104" width="8.7109375" style="1059"/>
    <col min="15105" max="15105" width="3.140625" style="1059" customWidth="1"/>
    <col min="15106" max="15106" width="39.7109375" style="1059" customWidth="1"/>
    <col min="15107" max="15107" width="8.7109375" style="1059" customWidth="1"/>
    <col min="15108" max="15108" width="5.42578125" style="1059" customWidth="1"/>
    <col min="15109" max="15109" width="18.5703125" style="1059" customWidth="1"/>
    <col min="15110" max="15110" width="21" style="1059" customWidth="1"/>
    <col min="15111" max="15111" width="4.28515625" style="1059" customWidth="1"/>
    <col min="15112" max="15112" width="15.85546875" style="1059" customWidth="1"/>
    <col min="15113" max="15113" width="7" style="1059" customWidth="1"/>
    <col min="15114" max="15114" width="15.140625" style="1059" customWidth="1"/>
    <col min="15115" max="15360" width="8.7109375" style="1059"/>
    <col min="15361" max="15361" width="3.140625" style="1059" customWidth="1"/>
    <col min="15362" max="15362" width="39.7109375" style="1059" customWidth="1"/>
    <col min="15363" max="15363" width="8.7109375" style="1059" customWidth="1"/>
    <col min="15364" max="15364" width="5.42578125" style="1059" customWidth="1"/>
    <col min="15365" max="15365" width="18.5703125" style="1059" customWidth="1"/>
    <col min="15366" max="15366" width="21" style="1059" customWidth="1"/>
    <col min="15367" max="15367" width="4.28515625" style="1059" customWidth="1"/>
    <col min="15368" max="15368" width="15.85546875" style="1059" customWidth="1"/>
    <col min="15369" max="15369" width="7" style="1059" customWidth="1"/>
    <col min="15370" max="15370" width="15.140625" style="1059" customWidth="1"/>
    <col min="15371" max="15616" width="8.7109375" style="1059"/>
    <col min="15617" max="15617" width="3.140625" style="1059" customWidth="1"/>
    <col min="15618" max="15618" width="39.7109375" style="1059" customWidth="1"/>
    <col min="15619" max="15619" width="8.7109375" style="1059" customWidth="1"/>
    <col min="15620" max="15620" width="5.42578125" style="1059" customWidth="1"/>
    <col min="15621" max="15621" width="18.5703125" style="1059" customWidth="1"/>
    <col min="15622" max="15622" width="21" style="1059" customWidth="1"/>
    <col min="15623" max="15623" width="4.28515625" style="1059" customWidth="1"/>
    <col min="15624" max="15624" width="15.85546875" style="1059" customWidth="1"/>
    <col min="15625" max="15625" width="7" style="1059" customWidth="1"/>
    <col min="15626" max="15626" width="15.140625" style="1059" customWidth="1"/>
    <col min="15627" max="15872" width="8.7109375" style="1059"/>
    <col min="15873" max="15873" width="3.140625" style="1059" customWidth="1"/>
    <col min="15874" max="15874" width="39.7109375" style="1059" customWidth="1"/>
    <col min="15875" max="15875" width="8.7109375" style="1059" customWidth="1"/>
    <col min="15876" max="15876" width="5.42578125" style="1059" customWidth="1"/>
    <col min="15877" max="15877" width="18.5703125" style="1059" customWidth="1"/>
    <col min="15878" max="15878" width="21" style="1059" customWidth="1"/>
    <col min="15879" max="15879" width="4.28515625" style="1059" customWidth="1"/>
    <col min="15880" max="15880" width="15.85546875" style="1059" customWidth="1"/>
    <col min="15881" max="15881" width="7" style="1059" customWidth="1"/>
    <col min="15882" max="15882" width="15.140625" style="1059" customWidth="1"/>
    <col min="15883" max="16128" width="8.7109375" style="1059"/>
    <col min="16129" max="16129" width="3.140625" style="1059" customWidth="1"/>
    <col min="16130" max="16130" width="39.7109375" style="1059" customWidth="1"/>
    <col min="16131" max="16131" width="8.7109375" style="1059" customWidth="1"/>
    <col min="16132" max="16132" width="5.42578125" style="1059" customWidth="1"/>
    <col min="16133" max="16133" width="18.5703125" style="1059" customWidth="1"/>
    <col min="16134" max="16134" width="21" style="1059" customWidth="1"/>
    <col min="16135" max="16135" width="4.28515625" style="1059" customWidth="1"/>
    <col min="16136" max="16136" width="15.85546875" style="1059" customWidth="1"/>
    <col min="16137" max="16137" width="7" style="1059" customWidth="1"/>
    <col min="16138" max="16138" width="15.140625" style="1059" customWidth="1"/>
    <col min="16139" max="16384" width="8.7109375" style="1059"/>
  </cols>
  <sheetData>
    <row r="1" spans="1:6" ht="14.25" customHeight="1" x14ac:dyDescent="0.2">
      <c r="A1" s="1056"/>
      <c r="B1" s="1056"/>
      <c r="C1" s="1057"/>
      <c r="D1" s="1056"/>
      <c r="E1" s="1058"/>
      <c r="F1" s="1058"/>
    </row>
    <row r="2" spans="1:6" ht="14.25" customHeight="1" x14ac:dyDescent="0.2">
      <c r="A2" s="1056"/>
      <c r="B2" s="1056"/>
      <c r="C2" s="1060"/>
      <c r="D2" s="1056"/>
      <c r="E2" s="1061"/>
      <c r="F2" s="1062"/>
    </row>
    <row r="3" spans="1:6" ht="14.25" customHeight="1" x14ac:dyDescent="0.2">
      <c r="A3" s="1056"/>
      <c r="B3" s="1063"/>
      <c r="C3" s="1057"/>
      <c r="D3" s="1056"/>
      <c r="E3" s="1058"/>
      <c r="F3" s="1058"/>
    </row>
    <row r="4" spans="1:6" ht="14.25" customHeight="1" x14ac:dyDescent="0.2">
      <c r="A4" s="1056"/>
      <c r="B4" s="1056"/>
      <c r="C4" s="1057"/>
      <c r="D4" s="1056"/>
      <c r="E4" s="1058"/>
      <c r="F4" s="1058"/>
    </row>
    <row r="5" spans="1:6" ht="14.25" customHeight="1" x14ac:dyDescent="0.2">
      <c r="A5" s="1056"/>
      <c r="B5" s="1064"/>
      <c r="C5" s="1057"/>
      <c r="D5" s="1056"/>
      <c r="E5" s="1058"/>
      <c r="F5" s="1058"/>
    </row>
    <row r="6" spans="1:6" ht="14.25" customHeight="1" x14ac:dyDescent="0.2">
      <c r="A6" s="1056"/>
      <c r="B6" s="1064"/>
      <c r="C6" s="1057"/>
      <c r="D6" s="1056"/>
      <c r="E6" s="1058"/>
      <c r="F6" s="1058"/>
    </row>
    <row r="7" spans="1:6" ht="14.25" customHeight="1" x14ac:dyDescent="0.2">
      <c r="A7" s="1056"/>
      <c r="B7" s="1056"/>
      <c r="C7" s="1057"/>
      <c r="D7" s="1056"/>
      <c r="E7" s="1058"/>
      <c r="F7" s="1058"/>
    </row>
    <row r="8" spans="1:6" ht="14.25" customHeight="1" x14ac:dyDescent="0.2">
      <c r="A8" s="1056"/>
      <c r="B8" s="1063"/>
      <c r="C8" s="1057"/>
      <c r="D8" s="1056"/>
      <c r="E8" s="1058"/>
      <c r="F8" s="1058"/>
    </row>
    <row r="9" spans="1:6" ht="14.25" customHeight="1" x14ac:dyDescent="0.2">
      <c r="A9" s="1056"/>
      <c r="B9" s="1056"/>
      <c r="C9" s="1057"/>
      <c r="D9" s="1056"/>
      <c r="E9" s="1058"/>
      <c r="F9" s="1058"/>
    </row>
    <row r="10" spans="1:6" ht="14.25" customHeight="1" x14ac:dyDescent="0.2">
      <c r="A10" s="1056"/>
      <c r="B10" s="1064"/>
      <c r="C10" s="1057"/>
      <c r="D10" s="1056"/>
      <c r="E10" s="1058"/>
      <c r="F10" s="1058"/>
    </row>
    <row r="11" spans="1:6" ht="14.25" customHeight="1" x14ac:dyDescent="0.2">
      <c r="A11" s="1056"/>
      <c r="B11" s="1064"/>
      <c r="C11" s="1057"/>
      <c r="D11" s="1056"/>
      <c r="E11" s="1058"/>
      <c r="F11" s="1058"/>
    </row>
    <row r="12" spans="1:6" ht="14.25" customHeight="1" x14ac:dyDescent="0.2">
      <c r="A12" s="1056"/>
      <c r="B12" s="1064"/>
      <c r="C12" s="1057"/>
      <c r="D12" s="1056"/>
      <c r="E12" s="1058"/>
      <c r="F12" s="1058"/>
    </row>
    <row r="13" spans="1:6" ht="14.25" customHeight="1" x14ac:dyDescent="0.2">
      <c r="A13" s="1056"/>
      <c r="B13" s="1064"/>
      <c r="C13" s="1057"/>
      <c r="D13" s="1056"/>
      <c r="E13" s="1058"/>
      <c r="F13" s="1058"/>
    </row>
    <row r="14" spans="1:6" ht="14.25" customHeight="1" x14ac:dyDescent="0.2">
      <c r="A14" s="1056"/>
      <c r="B14" s="1064"/>
      <c r="C14" s="1057"/>
      <c r="D14" s="1056"/>
      <c r="E14" s="1058"/>
      <c r="F14" s="1058"/>
    </row>
    <row r="15" spans="1:6" ht="14.25" customHeight="1" x14ac:dyDescent="0.2">
      <c r="A15" s="1056"/>
      <c r="B15" s="1064"/>
      <c r="C15" s="1057"/>
      <c r="D15" s="1056"/>
      <c r="E15" s="1058"/>
      <c r="F15" s="1058"/>
    </row>
    <row r="16" spans="1:6" ht="14.25" customHeight="1" x14ac:dyDescent="0.2">
      <c r="A16" s="1056"/>
      <c r="B16" s="1064"/>
      <c r="C16" s="1057"/>
      <c r="D16" s="1056"/>
      <c r="E16" s="1058"/>
      <c r="F16" s="1058"/>
    </row>
    <row r="17" spans="1:6" ht="14.25" customHeight="1" x14ac:dyDescent="0.2">
      <c r="A17" s="1056"/>
      <c r="B17" s="1056"/>
      <c r="C17" s="1057"/>
      <c r="D17" s="1056"/>
      <c r="E17" s="1058"/>
      <c r="F17" s="1058"/>
    </row>
    <row r="18" spans="1:6" ht="14.25" customHeight="1" x14ac:dyDescent="0.2">
      <c r="A18" s="1056"/>
      <c r="B18" s="1064"/>
      <c r="C18" s="1057"/>
      <c r="D18" s="1056"/>
      <c r="E18" s="1058"/>
      <c r="F18" s="1058"/>
    </row>
    <row r="19" spans="1:6" ht="14.25" customHeight="1" x14ac:dyDescent="0.2">
      <c r="A19" s="1056"/>
      <c r="B19" s="1056"/>
      <c r="C19" s="1057"/>
      <c r="D19" s="1056"/>
      <c r="E19" s="1058"/>
      <c r="F19" s="1058"/>
    </row>
    <row r="20" spans="1:6" ht="14.25" customHeight="1" x14ac:dyDescent="0.2">
      <c r="A20" s="1056"/>
      <c r="B20" s="1064"/>
      <c r="C20" s="1057"/>
      <c r="D20" s="1056"/>
      <c r="E20" s="1058"/>
      <c r="F20" s="1058"/>
    </row>
    <row r="21" spans="1:6" ht="14.25" customHeight="1" x14ac:dyDescent="0.2">
      <c r="A21" s="1056"/>
      <c r="B21" s="1064"/>
      <c r="C21" s="1057"/>
      <c r="D21" s="1056"/>
      <c r="E21" s="1058"/>
      <c r="F21" s="1058"/>
    </row>
    <row r="22" spans="1:6" ht="14.25" customHeight="1" x14ac:dyDescent="0.2">
      <c r="A22" s="1056"/>
      <c r="B22" s="1064"/>
      <c r="C22" s="1057"/>
      <c r="D22" s="1056"/>
      <c r="E22" s="1058"/>
      <c r="F22" s="1058"/>
    </row>
    <row r="23" spans="1:6" ht="14.25" customHeight="1" x14ac:dyDescent="0.2">
      <c r="A23" s="1056"/>
      <c r="B23" s="1064"/>
      <c r="C23" s="1057"/>
      <c r="D23" s="1056"/>
      <c r="E23" s="1058"/>
      <c r="F23" s="1058"/>
    </row>
    <row r="24" spans="1:6" ht="14.25" customHeight="1" x14ac:dyDescent="0.2">
      <c r="A24" s="1056"/>
      <c r="B24" s="1064"/>
      <c r="C24" s="1057"/>
      <c r="D24" s="1056"/>
      <c r="E24" s="1058"/>
      <c r="F24" s="1058"/>
    </row>
    <row r="25" spans="1:6" ht="20.25" customHeight="1" x14ac:dyDescent="0.2">
      <c r="A25" s="1151" t="s">
        <v>903</v>
      </c>
      <c r="B25" s="1151"/>
      <c r="C25" s="1151"/>
      <c r="D25" s="1151"/>
      <c r="E25" s="1151"/>
      <c r="F25" s="1151"/>
    </row>
    <row r="26" spans="1:6" ht="14.25" customHeight="1" x14ac:dyDescent="0.2">
      <c r="A26" s="1151" t="s">
        <v>904</v>
      </c>
      <c r="B26" s="1151"/>
      <c r="C26" s="1151"/>
      <c r="D26" s="1151"/>
      <c r="E26" s="1151"/>
      <c r="F26" s="1151"/>
    </row>
    <row r="27" spans="1:6" ht="14.25" customHeight="1" x14ac:dyDescent="0.2">
      <c r="A27" s="1056"/>
      <c r="B27" s="1056"/>
      <c r="C27" s="1057"/>
      <c r="D27" s="1056"/>
      <c r="E27" s="1058"/>
      <c r="F27" s="1058"/>
    </row>
    <row r="28" spans="1:6" ht="14.25" customHeight="1" x14ac:dyDescent="0.2">
      <c r="A28" s="1056"/>
      <c r="B28" s="1063"/>
      <c r="C28" s="1057"/>
      <c r="D28" s="1056"/>
      <c r="E28" s="1058"/>
      <c r="F28" s="1058"/>
    </row>
    <row r="49" spans="1:6" ht="18" customHeight="1" x14ac:dyDescent="0.2">
      <c r="A49" s="1152"/>
      <c r="B49" s="1152"/>
      <c r="C49" s="1152"/>
      <c r="D49" s="1152"/>
      <c r="E49" s="1152"/>
      <c r="F49" s="1152"/>
    </row>
    <row r="50" spans="1:6" ht="18" customHeight="1" x14ac:dyDescent="0.2">
      <c r="A50" s="1065" t="s">
        <v>902</v>
      </c>
    </row>
    <row r="51" spans="1:6" ht="18" customHeight="1" x14ac:dyDescent="0.2">
      <c r="A51" s="1069"/>
      <c r="B51" s="1070" t="s">
        <v>888</v>
      </c>
      <c r="C51" s="1071" t="s">
        <v>67</v>
      </c>
      <c r="D51" s="1072" t="s">
        <v>4</v>
      </c>
      <c r="E51" s="1071" t="s">
        <v>889</v>
      </c>
      <c r="F51" s="1073" t="s">
        <v>890</v>
      </c>
    </row>
    <row r="52" spans="1:6" ht="18" customHeight="1" x14ac:dyDescent="0.2">
      <c r="A52" s="1074" t="s">
        <v>9</v>
      </c>
      <c r="B52" s="1075" t="str">
        <f>'Prelms '!B1</f>
        <v>BILL No. 1 PRELIMINARIES</v>
      </c>
      <c r="C52" s="1076"/>
      <c r="D52" s="1077">
        <v>1</v>
      </c>
      <c r="E52" s="1078"/>
      <c r="F52" s="1079"/>
    </row>
    <row r="53" spans="1:6" ht="18" customHeight="1" x14ac:dyDescent="0.2">
      <c r="A53" s="1080"/>
      <c r="B53" s="1081"/>
      <c r="C53" s="1082"/>
      <c r="D53" s="1083"/>
      <c r="E53" s="1084"/>
      <c r="F53" s="1085"/>
    </row>
    <row r="54" spans="1:6" ht="18" customHeight="1" x14ac:dyDescent="0.2">
      <c r="A54" s="1074" t="s">
        <v>12</v>
      </c>
      <c r="B54" s="1075" t="s">
        <v>901</v>
      </c>
      <c r="C54" s="1076"/>
      <c r="D54" s="1077">
        <v>1</v>
      </c>
      <c r="E54" s="1078"/>
      <c r="F54" s="1079"/>
    </row>
    <row r="55" spans="1:6" ht="40.5" customHeight="1" x14ac:dyDescent="0.2">
      <c r="A55" s="1080"/>
      <c r="B55" s="1086"/>
      <c r="C55" s="1082"/>
      <c r="D55" s="1083"/>
      <c r="E55" s="1084"/>
      <c r="F55" s="1085"/>
    </row>
    <row r="56" spans="1:6" ht="18" customHeight="1" x14ac:dyDescent="0.2">
      <c r="A56" s="1090" t="s">
        <v>24</v>
      </c>
      <c r="B56" s="1091" t="s">
        <v>891</v>
      </c>
      <c r="C56" s="1092"/>
      <c r="D56" s="1087"/>
      <c r="E56" s="1088"/>
      <c r="F56" s="1093"/>
    </row>
    <row r="57" spans="1:6" ht="30" customHeight="1" x14ac:dyDescent="0.2">
      <c r="A57" s="1094" t="s">
        <v>28</v>
      </c>
      <c r="B57" s="1095" t="s">
        <v>892</v>
      </c>
      <c r="C57" s="1096"/>
      <c r="D57" s="1080"/>
      <c r="E57" s="1084"/>
      <c r="F57" s="1097"/>
    </row>
    <row r="58" spans="1:6" x14ac:dyDescent="0.2">
      <c r="A58" s="1090" t="s">
        <v>31</v>
      </c>
      <c r="B58" s="1098" t="s">
        <v>893</v>
      </c>
      <c r="C58" s="1092"/>
      <c r="D58" s="1087"/>
      <c r="E58" s="1088"/>
      <c r="F58" s="1089"/>
    </row>
    <row r="59" spans="1:6" ht="18" customHeight="1" x14ac:dyDescent="0.2">
      <c r="A59" s="1087"/>
      <c r="B59" s="1098" t="s">
        <v>894</v>
      </c>
      <c r="C59" s="1092"/>
      <c r="D59" s="1087"/>
      <c r="E59" s="1088"/>
      <c r="F59" s="1089"/>
    </row>
    <row r="60" spans="1:6" ht="18" customHeight="1" x14ac:dyDescent="0.2">
      <c r="A60" s="1087"/>
      <c r="B60" s="1099" t="s">
        <v>895</v>
      </c>
      <c r="C60" s="1092"/>
      <c r="D60" s="1087"/>
      <c r="E60" s="1088"/>
      <c r="F60" s="1089"/>
    </row>
    <row r="61" spans="1:6" ht="18" customHeight="1" x14ac:dyDescent="0.2">
      <c r="A61" s="1087"/>
      <c r="B61" s="1098" t="s">
        <v>896</v>
      </c>
      <c r="C61" s="1092"/>
      <c r="D61" s="1087"/>
      <c r="E61" s="1088"/>
      <c r="F61" s="1089"/>
    </row>
    <row r="62" spans="1:6" ht="18" customHeight="1" x14ac:dyDescent="0.2">
      <c r="A62" s="1087"/>
      <c r="B62" s="1098" t="s">
        <v>897</v>
      </c>
      <c r="C62" s="1092"/>
      <c r="D62" s="1100"/>
      <c r="E62" s="1088"/>
      <c r="F62" s="1089"/>
    </row>
    <row r="63" spans="1:6" ht="18" customHeight="1" x14ac:dyDescent="0.2">
      <c r="A63" s="1080"/>
      <c r="B63" s="1101"/>
      <c r="C63" s="1096"/>
      <c r="D63" s="1080"/>
      <c r="E63" s="1088"/>
      <c r="F63" s="1089"/>
    </row>
    <row r="64" spans="1:6" ht="18" customHeight="1" x14ac:dyDescent="0.2">
      <c r="A64" s="1102"/>
      <c r="B64" s="1056"/>
      <c r="C64" s="1057"/>
      <c r="D64" s="1056"/>
      <c r="E64" s="1079"/>
      <c r="F64" s="1078"/>
    </row>
    <row r="65" spans="1:6" ht="18" customHeight="1" x14ac:dyDescent="0.2">
      <c r="A65" s="1103" t="s">
        <v>898</v>
      </c>
      <c r="B65" s="1104"/>
      <c r="C65" s="1105"/>
      <c r="D65" s="1104"/>
      <c r="E65" s="1097"/>
      <c r="F65" s="1106"/>
    </row>
    <row r="66" spans="1:6" ht="18" customHeight="1" x14ac:dyDescent="0.2">
      <c r="C66" s="1107">
        <v>3.1</v>
      </c>
    </row>
    <row r="67" spans="1:6" ht="14.25" customHeight="1" x14ac:dyDescent="0.2">
      <c r="A67" s="1056"/>
      <c r="B67" s="1064"/>
      <c r="C67" s="1057"/>
      <c r="D67" s="1056"/>
      <c r="E67" s="1058"/>
      <c r="F67" s="1058"/>
    </row>
    <row r="68" spans="1:6" ht="14.25" customHeight="1" x14ac:dyDescent="0.2">
      <c r="A68" s="1056"/>
      <c r="B68" s="1064"/>
      <c r="C68" s="1057"/>
      <c r="D68" s="1056"/>
      <c r="E68" s="1058"/>
      <c r="F68" s="1058"/>
    </row>
    <row r="69" spans="1:6" ht="14.25" customHeight="1" x14ac:dyDescent="0.2">
      <c r="A69" s="1056"/>
      <c r="B69" s="1064"/>
      <c r="C69" s="1057"/>
      <c r="D69" s="1056"/>
      <c r="E69" s="1058"/>
      <c r="F69" s="1058"/>
    </row>
    <row r="70" spans="1:6" ht="14.25" customHeight="1" x14ac:dyDescent="0.2">
      <c r="A70" s="1056"/>
      <c r="B70" s="1064"/>
      <c r="C70" s="1057"/>
      <c r="D70" s="1056"/>
      <c r="E70" s="1058"/>
      <c r="F70" s="1058"/>
    </row>
    <row r="71" spans="1:6" ht="14.25" customHeight="1" x14ac:dyDescent="0.2">
      <c r="A71" s="1056"/>
      <c r="B71" s="1056"/>
      <c r="C71" s="1057"/>
      <c r="D71" s="1056"/>
      <c r="E71" s="1058"/>
      <c r="F71" s="1058"/>
    </row>
    <row r="72" spans="1:6" ht="14.25" customHeight="1" x14ac:dyDescent="0.2">
      <c r="A72" s="1056"/>
      <c r="B72" s="1064"/>
      <c r="C72" s="1057"/>
      <c r="D72" s="1056"/>
      <c r="E72" s="1058"/>
      <c r="F72" s="1058"/>
    </row>
    <row r="73" spans="1:6" ht="14.25" customHeight="1" x14ac:dyDescent="0.2">
      <c r="A73" s="1056"/>
      <c r="B73" s="1064"/>
      <c r="C73" s="1057"/>
      <c r="D73" s="1056"/>
      <c r="E73" s="1058"/>
      <c r="F73" s="1058"/>
    </row>
    <row r="74" spans="1:6" ht="14.25" customHeight="1" x14ac:dyDescent="0.2">
      <c r="A74" s="1056"/>
      <c r="B74" s="1064"/>
      <c r="C74" s="1057"/>
      <c r="D74" s="1056"/>
      <c r="E74" s="1058"/>
      <c r="F74" s="1058"/>
    </row>
    <row r="75" spans="1:6" ht="14.25" customHeight="1" x14ac:dyDescent="0.2">
      <c r="A75" s="1056"/>
      <c r="B75" s="1064"/>
      <c r="C75" s="1057"/>
      <c r="D75" s="1056"/>
      <c r="E75" s="1058"/>
      <c r="F75" s="1058"/>
    </row>
    <row r="76" spans="1:6" ht="14.25" customHeight="1" x14ac:dyDescent="0.2">
      <c r="A76" s="1056"/>
      <c r="B76" s="1064"/>
      <c r="C76" s="1057"/>
      <c r="D76" s="1056"/>
      <c r="E76" s="1058"/>
      <c r="F76" s="1058"/>
    </row>
    <row r="77" spans="1:6" ht="14.25" customHeight="1" x14ac:dyDescent="0.2">
      <c r="A77" s="1056"/>
      <c r="B77" s="1064"/>
      <c r="C77" s="1057"/>
      <c r="D77" s="1056"/>
      <c r="E77" s="1058"/>
      <c r="F77" s="1058"/>
    </row>
    <row r="78" spans="1:6" ht="14.25" customHeight="1" x14ac:dyDescent="0.2">
      <c r="A78" s="1056"/>
      <c r="B78" s="1056"/>
      <c r="C78" s="1057"/>
      <c r="D78" s="1056"/>
      <c r="E78" s="1058"/>
      <c r="F78" s="1058"/>
    </row>
    <row r="79" spans="1:6" ht="14.25" customHeight="1" x14ac:dyDescent="0.2">
      <c r="A79" s="1056"/>
      <c r="B79" s="1064"/>
      <c r="C79" s="1057"/>
      <c r="D79" s="1056"/>
      <c r="E79" s="1058"/>
      <c r="F79" s="1058"/>
    </row>
    <row r="80" spans="1:6" ht="14.25" customHeight="1" x14ac:dyDescent="0.2">
      <c r="A80" s="1056"/>
      <c r="B80" s="1056"/>
      <c r="C80" s="1057"/>
      <c r="D80" s="1056"/>
      <c r="E80" s="1058"/>
      <c r="F80" s="1058"/>
    </row>
    <row r="81" spans="1:6" ht="14.25" customHeight="1" x14ac:dyDescent="0.2">
      <c r="A81" s="1056"/>
      <c r="B81" s="1064"/>
      <c r="C81" s="1057"/>
      <c r="D81" s="1056"/>
      <c r="E81" s="1058"/>
      <c r="F81" s="1058"/>
    </row>
    <row r="82" spans="1:6" ht="14.25" customHeight="1" x14ac:dyDescent="0.2">
      <c r="A82" s="1056"/>
      <c r="B82" s="1064"/>
      <c r="C82" s="1057"/>
      <c r="D82" s="1056"/>
      <c r="E82" s="1058"/>
      <c r="F82" s="1058"/>
    </row>
    <row r="83" spans="1:6" ht="14.25" customHeight="1" x14ac:dyDescent="0.2">
      <c r="A83" s="1056"/>
      <c r="B83" s="1064"/>
      <c r="C83" s="1057"/>
      <c r="D83" s="1056"/>
      <c r="E83" s="1058"/>
      <c r="F83" s="1058"/>
    </row>
    <row r="84" spans="1:6" ht="14.25" customHeight="1" x14ac:dyDescent="0.2">
      <c r="A84" s="1056"/>
      <c r="B84" s="1064"/>
      <c r="C84" s="1057"/>
      <c r="D84" s="1056"/>
      <c r="E84" s="1058"/>
      <c r="F84" s="1058"/>
    </row>
    <row r="85" spans="1:6" ht="14.25" customHeight="1" x14ac:dyDescent="0.2">
      <c r="A85" s="1056"/>
      <c r="B85" s="1064"/>
      <c r="C85" s="1057"/>
      <c r="D85" s="1056"/>
      <c r="E85" s="1058"/>
      <c r="F85" s="1058"/>
    </row>
    <row r="86" spans="1:6" ht="19.5" customHeight="1" x14ac:dyDescent="0.2">
      <c r="A86" s="1151" t="s">
        <v>899</v>
      </c>
      <c r="B86" s="1151"/>
      <c r="C86" s="1151"/>
      <c r="D86" s="1151"/>
      <c r="E86" s="1151"/>
      <c r="F86" s="1151"/>
    </row>
    <row r="87" spans="1:6" ht="14.25" customHeight="1" x14ac:dyDescent="0.2">
      <c r="A87" s="1151" t="s">
        <v>900</v>
      </c>
      <c r="B87" s="1151"/>
      <c r="C87" s="1151"/>
      <c r="D87" s="1151"/>
      <c r="E87" s="1151"/>
      <c r="F87" s="1151"/>
    </row>
    <row r="88" spans="1:6" ht="14.25" customHeight="1" x14ac:dyDescent="0.2">
      <c r="A88" s="1056"/>
      <c r="B88" s="1056"/>
      <c r="C88" s="1057"/>
      <c r="D88" s="1056"/>
      <c r="E88" s="1058"/>
      <c r="F88" s="1058"/>
    </row>
    <row r="89" spans="1:6" ht="14.25" customHeight="1" x14ac:dyDescent="0.2">
      <c r="A89" s="1056"/>
      <c r="B89" s="1063"/>
      <c r="C89" s="1057"/>
      <c r="D89" s="1056"/>
      <c r="E89" s="1058"/>
      <c r="F89" s="1058"/>
    </row>
    <row r="90" spans="1:6" ht="14.25" customHeight="1" x14ac:dyDescent="0.2">
      <c r="A90" s="1056"/>
      <c r="B90" s="1056"/>
      <c r="C90" s="1057"/>
      <c r="D90" s="1056"/>
      <c r="E90" s="1058"/>
      <c r="F90" s="1058"/>
    </row>
    <row r="91" spans="1:6" ht="14.25" customHeight="1" x14ac:dyDescent="0.2">
      <c r="A91" s="1056"/>
      <c r="B91" s="1064"/>
      <c r="C91" s="1057"/>
      <c r="D91" s="1056"/>
      <c r="E91" s="1058"/>
      <c r="F91" s="1058"/>
    </row>
    <row r="92" spans="1:6" ht="14.25" customHeight="1" x14ac:dyDescent="0.2">
      <c r="A92" s="1056"/>
      <c r="B92" s="1064"/>
      <c r="C92" s="1057"/>
      <c r="D92" s="1056"/>
      <c r="E92" s="1058"/>
      <c r="F92" s="1058"/>
    </row>
    <row r="93" spans="1:6" ht="14.25" customHeight="1" x14ac:dyDescent="0.2">
      <c r="A93" s="1056"/>
      <c r="B93" s="1056"/>
      <c r="C93" s="1108"/>
      <c r="D93" s="1056"/>
      <c r="E93" s="1058"/>
      <c r="F93" s="1058"/>
    </row>
    <row r="94" spans="1:6" ht="14.25" customHeight="1" x14ac:dyDescent="0.2">
      <c r="A94" s="1056"/>
      <c r="B94" s="1064"/>
      <c r="C94" s="1108"/>
      <c r="D94" s="1056"/>
      <c r="E94" s="1058"/>
      <c r="F94" s="1058"/>
    </row>
    <row r="95" spans="1:6" ht="14.25" customHeight="1" x14ac:dyDescent="0.2">
      <c r="A95" s="1056"/>
      <c r="B95" s="1064"/>
      <c r="C95" s="1108"/>
      <c r="D95" s="1056"/>
      <c r="E95" s="1058"/>
      <c r="F95" s="1058"/>
    </row>
    <row r="96" spans="1:6" ht="14.25" customHeight="1" x14ac:dyDescent="0.2">
      <c r="A96" s="1056"/>
      <c r="B96" s="1064"/>
      <c r="C96" s="1057"/>
      <c r="D96" s="1056"/>
      <c r="E96" s="1058"/>
      <c r="F96" s="1058"/>
    </row>
    <row r="97" spans="1:6" ht="14.25" customHeight="1" x14ac:dyDescent="0.2">
      <c r="A97" s="1056"/>
      <c r="B97" s="1109"/>
      <c r="C97" s="1057"/>
      <c r="D97" s="1056"/>
      <c r="E97" s="1058"/>
      <c r="F97" s="1058"/>
    </row>
    <row r="98" spans="1:6" ht="14.25" customHeight="1" x14ac:dyDescent="0.2">
      <c r="A98" s="1056"/>
      <c r="B98" s="1110"/>
      <c r="C98" s="1108"/>
      <c r="D98" s="1056"/>
      <c r="E98" s="1058"/>
      <c r="F98" s="1058"/>
    </row>
    <row r="99" spans="1:6" ht="14.25" customHeight="1" x14ac:dyDescent="0.2">
      <c r="A99" s="1056"/>
      <c r="B99" s="1111"/>
      <c r="C99" s="1057"/>
      <c r="D99" s="1056"/>
      <c r="E99" s="1058"/>
      <c r="F99" s="1058"/>
    </row>
    <row r="100" spans="1:6" ht="14.25" customHeight="1" x14ac:dyDescent="0.2">
      <c r="A100" s="1056"/>
      <c r="B100" s="1112"/>
      <c r="C100" s="1108"/>
      <c r="D100" s="1056"/>
      <c r="E100" s="1058"/>
      <c r="F100" s="1058"/>
    </row>
    <row r="101" spans="1:6" ht="14.25" customHeight="1" x14ac:dyDescent="0.2">
      <c r="A101" s="1056"/>
      <c r="B101" s="1064"/>
      <c r="C101" s="1057"/>
      <c r="D101" s="1056"/>
      <c r="E101" s="1058"/>
      <c r="F101" s="1058"/>
    </row>
    <row r="102" spans="1:6" ht="14.25" customHeight="1" x14ac:dyDescent="0.2">
      <c r="A102" s="1056"/>
      <c r="B102" s="1064"/>
      <c r="C102" s="1057"/>
      <c r="D102" s="1056"/>
      <c r="E102" s="1058"/>
      <c r="F102" s="1058"/>
    </row>
    <row r="103" spans="1:6" ht="14.25" customHeight="1" x14ac:dyDescent="0.2">
      <c r="A103" s="1056"/>
      <c r="B103" s="1109"/>
      <c r="C103" s="1057"/>
      <c r="D103" s="1056"/>
      <c r="E103" s="1058"/>
      <c r="F103" s="1058"/>
    </row>
    <row r="104" spans="1:6" ht="14.25" customHeight="1" x14ac:dyDescent="0.2">
      <c r="A104" s="1056"/>
      <c r="B104" s="1110"/>
      <c r="C104" s="1057"/>
      <c r="D104" s="1056"/>
      <c r="E104" s="1058"/>
      <c r="F104" s="1058"/>
    </row>
    <row r="105" spans="1:6" ht="14.25" customHeight="1" x14ac:dyDescent="0.2">
      <c r="A105" s="1056"/>
      <c r="B105" s="1056"/>
      <c r="C105" s="1057"/>
      <c r="D105" s="1056"/>
      <c r="E105" s="1058"/>
      <c r="F105" s="1058"/>
    </row>
    <row r="106" spans="1:6" ht="14.25" customHeight="1" x14ac:dyDescent="0.2">
      <c r="A106" s="1056"/>
      <c r="B106" s="1064"/>
      <c r="C106" s="1057"/>
      <c r="D106" s="1056"/>
      <c r="E106" s="1058"/>
      <c r="F106" s="1058"/>
    </row>
    <row r="107" spans="1:6" ht="14.25" customHeight="1" x14ac:dyDescent="0.2">
      <c r="A107" s="1056"/>
      <c r="B107" s="1109"/>
      <c r="C107" s="1057"/>
      <c r="D107" s="1056"/>
      <c r="E107" s="1058"/>
      <c r="F107" s="1058"/>
    </row>
    <row r="108" spans="1:6" ht="14.25" customHeight="1" x14ac:dyDescent="0.2">
      <c r="A108" s="1056"/>
      <c r="B108" s="1063"/>
      <c r="C108" s="1057"/>
      <c r="D108" s="1056"/>
      <c r="E108" s="1058"/>
      <c r="F108" s="1058"/>
    </row>
    <row r="109" spans="1:6" ht="14.25" customHeight="1" x14ac:dyDescent="0.2">
      <c r="A109" s="1056"/>
      <c r="B109" s="1056"/>
      <c r="C109" s="1057"/>
      <c r="D109" s="1056"/>
      <c r="E109" s="1058"/>
      <c r="F109" s="1058"/>
    </row>
    <row r="110" spans="1:6" ht="14.25" customHeight="1" x14ac:dyDescent="0.2">
      <c r="A110" s="1056"/>
      <c r="B110" s="1064"/>
      <c r="C110" s="1057"/>
      <c r="D110" s="1056"/>
      <c r="E110" s="1058"/>
      <c r="F110" s="1058"/>
    </row>
    <row r="111" spans="1:6" ht="14.25" customHeight="1" x14ac:dyDescent="0.2">
      <c r="A111" s="1056"/>
      <c r="B111" s="1064"/>
      <c r="C111" s="1057"/>
      <c r="D111" s="1056"/>
      <c r="E111" s="1058"/>
      <c r="F111" s="1058"/>
    </row>
    <row r="112" spans="1:6" ht="14.25" customHeight="1" x14ac:dyDescent="0.2">
      <c r="A112" s="1056"/>
      <c r="B112" s="1064"/>
      <c r="C112" s="1057"/>
      <c r="D112" s="1056"/>
      <c r="E112" s="1058"/>
      <c r="F112" s="1058"/>
    </row>
    <row r="113" spans="1:6" ht="14.25" customHeight="1" x14ac:dyDescent="0.2">
      <c r="A113" s="1056"/>
      <c r="B113" s="1064"/>
      <c r="C113" s="1057"/>
      <c r="D113" s="1056"/>
      <c r="E113" s="1058"/>
      <c r="F113" s="1058"/>
    </row>
    <row r="114" spans="1:6" ht="14.25" customHeight="1" x14ac:dyDescent="0.2">
      <c r="A114" s="1056"/>
      <c r="B114" s="1064"/>
      <c r="C114" s="1057"/>
      <c r="D114" s="1056"/>
      <c r="E114" s="1058"/>
      <c r="F114" s="1058"/>
    </row>
    <row r="115" spans="1:6" ht="14.25" customHeight="1" x14ac:dyDescent="0.2">
      <c r="A115" s="1056"/>
      <c r="B115" s="1064"/>
      <c r="C115" s="1057"/>
      <c r="D115" s="1056"/>
      <c r="E115" s="1058"/>
      <c r="F115" s="1058"/>
    </row>
    <row r="116" spans="1:6" ht="14.25" customHeight="1" x14ac:dyDescent="0.2">
      <c r="A116" s="1056"/>
      <c r="B116" s="1064"/>
      <c r="C116" s="1057"/>
      <c r="D116" s="1056"/>
      <c r="E116" s="1058"/>
      <c r="F116" s="1058"/>
    </row>
    <row r="117" spans="1:6" ht="14.25" customHeight="1" x14ac:dyDescent="0.2">
      <c r="A117" s="1056"/>
      <c r="B117" s="1064"/>
      <c r="C117" s="1057"/>
      <c r="D117" s="1056"/>
      <c r="E117" s="1058"/>
      <c r="F117" s="1058"/>
    </row>
    <row r="118" spans="1:6" ht="14.25" customHeight="1" x14ac:dyDescent="0.2">
      <c r="A118" s="1056"/>
      <c r="B118" s="1064"/>
      <c r="C118" s="1057"/>
      <c r="D118" s="1056"/>
      <c r="E118" s="1058"/>
      <c r="F118" s="1058"/>
    </row>
    <row r="119" spans="1:6" ht="14.25" customHeight="1" x14ac:dyDescent="0.2">
      <c r="A119" s="1056"/>
      <c r="B119" s="1056"/>
      <c r="C119" s="1057"/>
      <c r="D119" s="1056"/>
      <c r="E119" s="1058"/>
      <c r="F119" s="1058"/>
    </row>
    <row r="120" spans="1:6" ht="14.25" customHeight="1" x14ac:dyDescent="0.2">
      <c r="A120" s="1056"/>
      <c r="B120" s="1064"/>
      <c r="C120" s="1057"/>
      <c r="D120" s="1056"/>
      <c r="E120" s="1058"/>
      <c r="F120" s="1058"/>
    </row>
    <row r="121" spans="1:6" ht="14.25" customHeight="1" x14ac:dyDescent="0.2">
      <c r="A121" s="1056"/>
      <c r="B121" s="1113"/>
      <c r="C121" s="1057"/>
      <c r="D121" s="1056"/>
      <c r="E121" s="1058"/>
      <c r="F121" s="1058"/>
    </row>
    <row r="122" spans="1:6" ht="14.25" customHeight="1" x14ac:dyDescent="0.2">
      <c r="A122" s="1056"/>
      <c r="B122" s="1113"/>
      <c r="C122" s="1057"/>
      <c r="D122" s="1056"/>
      <c r="E122" s="1058"/>
      <c r="F122" s="1058"/>
    </row>
    <row r="123" spans="1:6" ht="14.25" customHeight="1" x14ac:dyDescent="0.2">
      <c r="A123" s="1056"/>
      <c r="B123" s="1113"/>
      <c r="C123" s="1057"/>
      <c r="D123" s="1056"/>
      <c r="E123" s="1058"/>
      <c r="F123" s="1058"/>
    </row>
    <row r="124" spans="1:6" ht="14.25" customHeight="1" x14ac:dyDescent="0.2">
      <c r="A124" s="1056"/>
      <c r="B124" s="1113"/>
      <c r="C124" s="1057"/>
      <c r="D124" s="1056"/>
      <c r="E124" s="1058"/>
      <c r="F124" s="1058"/>
    </row>
    <row r="125" spans="1:6" ht="14.25" customHeight="1" x14ac:dyDescent="0.2">
      <c r="A125" s="1056"/>
      <c r="B125" s="1056"/>
      <c r="C125" s="1057"/>
      <c r="D125" s="1056"/>
      <c r="E125" s="1058"/>
      <c r="F125" s="1058"/>
    </row>
    <row r="126" spans="1:6" ht="14.25" customHeight="1" x14ac:dyDescent="0.2">
      <c r="A126" s="1056"/>
      <c r="B126" s="1056"/>
      <c r="C126" s="1057"/>
      <c r="D126" s="1056"/>
      <c r="E126" s="1058"/>
      <c r="F126" s="1058"/>
    </row>
    <row r="127" spans="1:6" ht="14.25" customHeight="1" x14ac:dyDescent="0.2">
      <c r="A127" s="1056"/>
      <c r="B127" s="1056"/>
      <c r="C127" s="1057"/>
      <c r="D127" s="1056"/>
      <c r="E127" s="1058"/>
      <c r="F127" s="1058"/>
    </row>
    <row r="128" spans="1:6" ht="14.25" customHeight="1" x14ac:dyDescent="0.2">
      <c r="A128" s="1056"/>
      <c r="B128" s="1113"/>
      <c r="C128" s="1057"/>
      <c r="D128" s="1056"/>
      <c r="E128" s="1058"/>
      <c r="F128" s="1058"/>
    </row>
    <row r="129" spans="1:6" ht="14.25" customHeight="1" x14ac:dyDescent="0.2">
      <c r="A129" s="1056"/>
      <c r="B129" s="1064"/>
      <c r="C129" s="1057"/>
      <c r="D129" s="1056"/>
      <c r="E129" s="1058"/>
      <c r="F129" s="1058"/>
    </row>
    <row r="130" spans="1:6" ht="14.25" customHeight="1" x14ac:dyDescent="0.2">
      <c r="A130" s="1056"/>
      <c r="B130" s="1056"/>
      <c r="C130" s="1057"/>
      <c r="D130" s="1056"/>
      <c r="E130" s="1058"/>
      <c r="F130" s="1058"/>
    </row>
    <row r="131" spans="1:6" ht="14.25" customHeight="1" x14ac:dyDescent="0.2">
      <c r="A131" s="1056"/>
      <c r="B131" s="1113"/>
      <c r="C131" s="1057"/>
      <c r="D131" s="1056"/>
      <c r="E131" s="1058"/>
      <c r="F131" s="1058"/>
    </row>
    <row r="132" spans="1:6" ht="14.25" customHeight="1" x14ac:dyDescent="0.2">
      <c r="A132" s="1056"/>
      <c r="B132" s="1113"/>
      <c r="C132" s="1057"/>
      <c r="D132" s="1056"/>
      <c r="E132" s="1058"/>
      <c r="F132" s="1058"/>
    </row>
    <row r="133" spans="1:6" ht="14.25" customHeight="1" x14ac:dyDescent="0.2">
      <c r="A133" s="1056"/>
      <c r="B133" s="1113"/>
      <c r="C133" s="1057"/>
      <c r="D133" s="1056"/>
      <c r="E133" s="1058"/>
      <c r="F133" s="1058"/>
    </row>
    <row r="134" spans="1:6" ht="14.25" customHeight="1" x14ac:dyDescent="0.2">
      <c r="A134" s="1056"/>
      <c r="B134" s="1113"/>
      <c r="C134" s="1057"/>
      <c r="D134" s="1056"/>
      <c r="E134" s="1058"/>
      <c r="F134" s="1058"/>
    </row>
    <row r="135" spans="1:6" ht="14.25" customHeight="1" x14ac:dyDescent="0.2">
      <c r="A135" s="1056"/>
      <c r="B135" s="1064"/>
      <c r="C135" s="1057"/>
      <c r="D135" s="1056"/>
      <c r="E135" s="1058"/>
      <c r="F135" s="1058"/>
    </row>
    <row r="136" spans="1:6" ht="14.25" customHeight="1" x14ac:dyDescent="0.2">
      <c r="A136" s="1056"/>
      <c r="B136" s="1056"/>
      <c r="C136" s="1057"/>
      <c r="D136" s="1056"/>
      <c r="E136" s="1058"/>
      <c r="F136" s="1058"/>
    </row>
    <row r="137" spans="1:6" ht="14.25" customHeight="1" x14ac:dyDescent="0.2">
      <c r="A137" s="1056"/>
      <c r="B137" s="1056"/>
      <c r="C137" s="1057"/>
      <c r="D137" s="1056"/>
      <c r="E137" s="1058"/>
      <c r="F137" s="1058"/>
    </row>
    <row r="138" spans="1:6" ht="14.25" customHeight="1" x14ac:dyDescent="0.2">
      <c r="A138" s="1056"/>
      <c r="B138" s="1056"/>
      <c r="C138" s="1057"/>
      <c r="D138" s="1056"/>
      <c r="E138" s="1058"/>
      <c r="F138" s="1058"/>
    </row>
    <row r="139" spans="1:6" ht="14.25" customHeight="1" x14ac:dyDescent="0.2">
      <c r="A139" s="1056"/>
      <c r="B139" s="1056"/>
      <c r="C139" s="1057"/>
      <c r="D139" s="1056"/>
      <c r="E139" s="1058"/>
      <c r="F139" s="1058"/>
    </row>
    <row r="140" spans="1:6" ht="14.25" customHeight="1" x14ac:dyDescent="0.2">
      <c r="A140" s="1056"/>
      <c r="B140" s="1056"/>
      <c r="C140" s="1057"/>
      <c r="D140" s="1056"/>
      <c r="E140" s="1058"/>
      <c r="F140" s="1058"/>
    </row>
    <row r="141" spans="1:6" ht="14.25" customHeight="1" x14ac:dyDescent="0.2">
      <c r="A141" s="1056"/>
      <c r="B141" s="1056"/>
      <c r="C141" s="1057"/>
      <c r="D141" s="1056"/>
      <c r="E141" s="1058"/>
      <c r="F141" s="1058"/>
    </row>
    <row r="142" spans="1:6" ht="14.25" customHeight="1" x14ac:dyDescent="0.2">
      <c r="A142" s="1056"/>
      <c r="B142" s="1056"/>
      <c r="C142" s="1108"/>
      <c r="D142" s="1056"/>
      <c r="E142" s="1058"/>
      <c r="F142" s="1058"/>
    </row>
    <row r="143" spans="1:6" ht="14.25" customHeight="1" x14ac:dyDescent="0.2">
      <c r="A143" s="1056"/>
      <c r="B143" s="1056"/>
      <c r="C143" s="1057"/>
      <c r="D143" s="1056"/>
      <c r="E143" s="1058"/>
      <c r="F143" s="1058"/>
    </row>
    <row r="144" spans="1:6" ht="14.25" customHeight="1" x14ac:dyDescent="0.2">
      <c r="A144" s="1056"/>
      <c r="B144" s="1056"/>
      <c r="C144" s="1057"/>
      <c r="D144" s="1056"/>
      <c r="E144" s="1058"/>
      <c r="F144" s="1058"/>
    </row>
    <row r="145" spans="1:6" ht="14.25" customHeight="1" x14ac:dyDescent="0.2">
      <c r="A145" s="1056"/>
      <c r="B145" s="1056"/>
      <c r="C145" s="1060"/>
      <c r="D145" s="1056"/>
      <c r="E145" s="1061"/>
      <c r="F145" s="1062"/>
    </row>
    <row r="146" spans="1:6" ht="14.25" customHeight="1" x14ac:dyDescent="0.2">
      <c r="A146" s="1056"/>
      <c r="B146" s="1063"/>
      <c r="C146" s="1057"/>
      <c r="D146" s="1056"/>
      <c r="E146" s="1058"/>
      <c r="F146" s="1058"/>
    </row>
    <row r="147" spans="1:6" ht="14.25" customHeight="1" x14ac:dyDescent="0.2">
      <c r="A147" s="1056"/>
      <c r="B147" s="1056"/>
      <c r="C147" s="1057"/>
      <c r="D147" s="1056"/>
      <c r="E147" s="1058"/>
      <c r="F147" s="1058"/>
    </row>
    <row r="148" spans="1:6" ht="14.25" customHeight="1" x14ac:dyDescent="0.2">
      <c r="A148" s="1056"/>
      <c r="B148" s="1064"/>
      <c r="C148" s="1057"/>
      <c r="D148" s="1056"/>
      <c r="E148" s="1058"/>
      <c r="F148" s="1058"/>
    </row>
    <row r="149" spans="1:6" ht="14.25" customHeight="1" x14ac:dyDescent="0.2">
      <c r="A149" s="1056"/>
      <c r="B149" s="1064"/>
      <c r="C149" s="1057"/>
      <c r="D149" s="1056"/>
      <c r="E149" s="1058"/>
      <c r="F149" s="1058"/>
    </row>
    <row r="150" spans="1:6" ht="14.25" customHeight="1" x14ac:dyDescent="0.2">
      <c r="A150" s="1056"/>
      <c r="B150" s="1056"/>
      <c r="C150" s="1057"/>
      <c r="D150" s="1056"/>
      <c r="E150" s="1058"/>
      <c r="F150" s="1058"/>
    </row>
    <row r="151" spans="1:6" ht="14.25" customHeight="1" x14ac:dyDescent="0.2">
      <c r="A151" s="1056"/>
      <c r="B151" s="1064"/>
      <c r="C151" s="1057"/>
      <c r="D151" s="1056"/>
      <c r="E151" s="1058"/>
      <c r="F151" s="1058"/>
    </row>
    <row r="152" spans="1:6" ht="14.25" customHeight="1" x14ac:dyDescent="0.2">
      <c r="A152" s="1056"/>
      <c r="B152" s="1064"/>
      <c r="C152" s="1057"/>
      <c r="D152" s="1056"/>
      <c r="E152" s="1058"/>
      <c r="F152" s="1058"/>
    </row>
    <row r="153" spans="1:6" ht="14.25" customHeight="1" x14ac:dyDescent="0.2">
      <c r="A153" s="1056"/>
      <c r="B153" s="1064"/>
      <c r="C153" s="1114"/>
      <c r="D153" s="1056"/>
      <c r="E153" s="1058"/>
      <c r="F153" s="1058"/>
    </row>
    <row r="154" spans="1:6" ht="14.25" customHeight="1" x14ac:dyDescent="0.2">
      <c r="A154" s="1113"/>
      <c r="B154" s="1056"/>
      <c r="C154" s="1114"/>
      <c r="D154" s="1056"/>
      <c r="E154" s="1058"/>
      <c r="F154" s="1058"/>
    </row>
    <row r="155" spans="1:6" ht="14.25" customHeight="1" x14ac:dyDescent="0.2">
      <c r="A155" s="1056"/>
      <c r="B155" s="1063"/>
      <c r="C155" s="1114"/>
      <c r="D155" s="1056"/>
      <c r="E155" s="1058"/>
      <c r="F155" s="1058"/>
    </row>
    <row r="156" spans="1:6" ht="14.25" customHeight="1" x14ac:dyDescent="0.2">
      <c r="A156" s="1056"/>
      <c r="B156" s="1056"/>
      <c r="C156" s="1057"/>
      <c r="D156" s="1056"/>
      <c r="E156" s="1058"/>
      <c r="F156" s="1058"/>
    </row>
    <row r="157" spans="1:6" ht="14.25" customHeight="1" x14ac:dyDescent="0.2">
      <c r="A157" s="1056"/>
      <c r="B157" s="1064"/>
      <c r="C157" s="1057"/>
      <c r="D157" s="1056"/>
      <c r="E157" s="1058"/>
      <c r="F157" s="1058"/>
    </row>
    <row r="158" spans="1:6" ht="14.25" customHeight="1" x14ac:dyDescent="0.2">
      <c r="A158" s="1056"/>
      <c r="B158" s="1064"/>
      <c r="C158" s="1057"/>
      <c r="D158" s="1056"/>
      <c r="E158" s="1058"/>
      <c r="F158" s="1058"/>
    </row>
    <row r="159" spans="1:6" ht="14.25" customHeight="1" x14ac:dyDescent="0.2">
      <c r="A159" s="1056"/>
      <c r="B159" s="1056"/>
      <c r="C159" s="1057"/>
      <c r="D159" s="1056"/>
      <c r="E159" s="1058"/>
      <c r="F159" s="1058"/>
    </row>
    <row r="160" spans="1:6" ht="14.25" customHeight="1" x14ac:dyDescent="0.2">
      <c r="A160" s="1056"/>
      <c r="B160" s="1063"/>
      <c r="C160" s="1114"/>
      <c r="D160" s="1056"/>
      <c r="E160" s="1058"/>
      <c r="F160" s="1058"/>
    </row>
    <row r="161" spans="1:6" ht="14.25" customHeight="1" x14ac:dyDescent="0.2">
      <c r="A161" s="1056"/>
      <c r="B161" s="1056"/>
      <c r="C161" s="1114"/>
      <c r="D161" s="1056"/>
      <c r="E161" s="1058"/>
      <c r="F161" s="1058"/>
    </row>
    <row r="162" spans="1:6" ht="14.25" customHeight="1" x14ac:dyDescent="0.2">
      <c r="A162" s="1056"/>
      <c r="B162" s="1064"/>
      <c r="C162" s="1114"/>
      <c r="D162" s="1056"/>
      <c r="E162" s="1058"/>
      <c r="F162" s="1058"/>
    </row>
    <row r="163" spans="1:6" ht="14.25" customHeight="1" x14ac:dyDescent="0.2">
      <c r="A163" s="1056"/>
      <c r="B163" s="1064"/>
      <c r="C163" s="1114"/>
      <c r="D163" s="1056"/>
      <c r="E163" s="1058"/>
      <c r="F163" s="1058"/>
    </row>
    <row r="164" spans="1:6" ht="14.25" customHeight="1" x14ac:dyDescent="0.2">
      <c r="A164" s="1056"/>
      <c r="B164" s="1064"/>
      <c r="C164" s="1114"/>
      <c r="D164" s="1056"/>
      <c r="E164" s="1058"/>
      <c r="F164" s="1058"/>
    </row>
    <row r="165" spans="1:6" ht="14.25" customHeight="1" x14ac:dyDescent="0.2">
      <c r="A165" s="1056"/>
      <c r="B165" s="1064"/>
      <c r="C165" s="1114"/>
      <c r="D165" s="1056"/>
      <c r="E165" s="1058"/>
      <c r="F165" s="1058"/>
    </row>
    <row r="166" spans="1:6" ht="14.25" customHeight="1" x14ac:dyDescent="0.2">
      <c r="A166" s="1056"/>
      <c r="B166" s="1064"/>
      <c r="C166" s="1114"/>
      <c r="D166" s="1056"/>
      <c r="E166" s="1058"/>
      <c r="F166" s="1058"/>
    </row>
    <row r="167" spans="1:6" ht="14.25" customHeight="1" x14ac:dyDescent="0.2">
      <c r="A167" s="1056"/>
      <c r="B167" s="1064"/>
      <c r="C167" s="1114"/>
      <c r="D167" s="1056"/>
      <c r="E167" s="1058"/>
      <c r="F167" s="1058"/>
    </row>
    <row r="168" spans="1:6" ht="14.25" customHeight="1" x14ac:dyDescent="0.2">
      <c r="A168" s="1056"/>
      <c r="B168" s="1064"/>
      <c r="C168" s="1114"/>
      <c r="D168" s="1056"/>
      <c r="E168" s="1058"/>
      <c r="F168" s="1058"/>
    </row>
    <row r="169" spans="1:6" ht="14.25" customHeight="1" x14ac:dyDescent="0.2">
      <c r="A169" s="1056"/>
      <c r="B169" s="1064"/>
      <c r="C169" s="1114"/>
      <c r="D169" s="1056"/>
      <c r="E169" s="1058"/>
      <c r="F169" s="1058"/>
    </row>
    <row r="170" spans="1:6" ht="14.25" customHeight="1" x14ac:dyDescent="0.2">
      <c r="A170" s="1056"/>
      <c r="B170" s="1064"/>
      <c r="C170" s="1114"/>
      <c r="D170" s="1056"/>
      <c r="E170" s="1058"/>
      <c r="F170" s="1058"/>
    </row>
    <row r="171" spans="1:6" ht="14.25" customHeight="1" x14ac:dyDescent="0.2">
      <c r="A171" s="1056"/>
      <c r="B171" s="1064"/>
      <c r="C171" s="1057"/>
      <c r="D171" s="1056"/>
      <c r="E171" s="1058"/>
      <c r="F171" s="1058"/>
    </row>
    <row r="172" spans="1:6" ht="14.25" customHeight="1" x14ac:dyDescent="0.2">
      <c r="A172" s="1056"/>
      <c r="B172" s="1064"/>
      <c r="C172" s="1057"/>
      <c r="D172" s="1056"/>
      <c r="E172" s="1058"/>
      <c r="F172" s="1058"/>
    </row>
    <row r="173" spans="1:6" ht="14.25" customHeight="1" x14ac:dyDescent="0.2">
      <c r="A173" s="1056"/>
      <c r="B173" s="1064"/>
      <c r="C173" s="1057"/>
      <c r="D173" s="1056"/>
      <c r="E173" s="1058"/>
      <c r="F173" s="1058"/>
    </row>
    <row r="174" spans="1:6" ht="14.25" customHeight="1" x14ac:dyDescent="0.2">
      <c r="A174" s="1056"/>
      <c r="B174" s="1064"/>
      <c r="C174" s="1057"/>
      <c r="D174" s="1056"/>
      <c r="E174" s="1058"/>
      <c r="F174" s="1058"/>
    </row>
    <row r="175" spans="1:6" ht="14.25" customHeight="1" x14ac:dyDescent="0.2">
      <c r="A175" s="1056"/>
      <c r="B175" s="1064"/>
      <c r="C175" s="1057"/>
      <c r="D175" s="1056"/>
      <c r="E175" s="1058"/>
      <c r="F175" s="1058"/>
    </row>
    <row r="176" spans="1:6" ht="14.25" customHeight="1" x14ac:dyDescent="0.2">
      <c r="A176" s="1056"/>
      <c r="B176" s="1064"/>
      <c r="C176" s="1057"/>
      <c r="D176" s="1056"/>
      <c r="E176" s="1058"/>
      <c r="F176" s="1058"/>
    </row>
    <row r="177" spans="1:6" ht="14.25" customHeight="1" x14ac:dyDescent="0.2">
      <c r="A177" s="1056"/>
      <c r="B177" s="1064"/>
      <c r="C177" s="1057"/>
      <c r="D177" s="1056"/>
      <c r="E177" s="1058"/>
      <c r="F177" s="1058"/>
    </row>
    <row r="178" spans="1:6" ht="14.25" customHeight="1" x14ac:dyDescent="0.2">
      <c r="A178" s="1056"/>
      <c r="B178" s="1064"/>
      <c r="C178" s="1057"/>
      <c r="D178" s="1056"/>
      <c r="E178" s="1058"/>
      <c r="F178" s="1058"/>
    </row>
    <row r="179" spans="1:6" ht="14.25" customHeight="1" x14ac:dyDescent="0.2">
      <c r="A179" s="1056"/>
      <c r="B179" s="1064"/>
      <c r="C179" s="1057"/>
      <c r="D179" s="1056"/>
      <c r="E179" s="1058"/>
      <c r="F179" s="1058"/>
    </row>
    <row r="180" spans="1:6" ht="14.25" customHeight="1" x14ac:dyDescent="0.2">
      <c r="A180" s="1056"/>
      <c r="B180" s="1064"/>
      <c r="C180" s="1057"/>
      <c r="D180" s="1056"/>
      <c r="E180" s="1058"/>
      <c r="F180" s="1058"/>
    </row>
    <row r="181" spans="1:6" ht="14.25" customHeight="1" x14ac:dyDescent="0.2">
      <c r="A181" s="1056"/>
      <c r="B181" s="1064"/>
      <c r="C181" s="1057"/>
      <c r="D181" s="1056"/>
      <c r="E181" s="1058"/>
      <c r="F181" s="1058"/>
    </row>
    <row r="182" spans="1:6" ht="14.25" customHeight="1" x14ac:dyDescent="0.2">
      <c r="A182" s="1056"/>
      <c r="B182" s="1064"/>
      <c r="C182" s="1057"/>
      <c r="D182" s="1056"/>
      <c r="E182" s="1058"/>
      <c r="F182" s="1058"/>
    </row>
    <row r="183" spans="1:6" ht="14.25" customHeight="1" x14ac:dyDescent="0.2">
      <c r="A183" s="1056"/>
      <c r="B183" s="1064"/>
      <c r="C183" s="1057"/>
      <c r="D183" s="1056"/>
      <c r="E183" s="1058"/>
      <c r="F183" s="1058"/>
    </row>
    <row r="184" spans="1:6" ht="14.25" customHeight="1" x14ac:dyDescent="0.2">
      <c r="A184" s="1056"/>
      <c r="B184" s="1064"/>
      <c r="C184" s="1114"/>
      <c r="D184" s="1056"/>
      <c r="E184" s="1058"/>
      <c r="F184" s="1058"/>
    </row>
    <row r="185" spans="1:6" ht="14.25" customHeight="1" x14ac:dyDescent="0.2">
      <c r="A185" s="1056"/>
      <c r="B185" s="1056"/>
      <c r="C185" s="1057"/>
      <c r="D185" s="1056"/>
      <c r="E185" s="1058"/>
      <c r="F185" s="1058"/>
    </row>
    <row r="186" spans="1:6" ht="14.25" customHeight="1" x14ac:dyDescent="0.2">
      <c r="A186" s="1056"/>
      <c r="B186" s="1063"/>
      <c r="C186" s="1114"/>
      <c r="D186" s="1056"/>
      <c r="E186" s="1058"/>
      <c r="F186" s="1058"/>
    </row>
    <row r="187" spans="1:6" ht="14.25" customHeight="1" x14ac:dyDescent="0.2">
      <c r="A187" s="1056"/>
      <c r="B187" s="1056"/>
      <c r="C187" s="1057"/>
      <c r="D187" s="1056"/>
      <c r="E187" s="1058"/>
      <c r="F187" s="1058"/>
    </row>
    <row r="188" spans="1:6" ht="14.25" customHeight="1" x14ac:dyDescent="0.2">
      <c r="A188" s="1056"/>
      <c r="B188" s="1056"/>
      <c r="C188" s="1114"/>
      <c r="D188" s="1056"/>
      <c r="E188" s="1058"/>
      <c r="F188" s="1058"/>
    </row>
    <row r="189" spans="1:6" ht="14.25" customHeight="1" x14ac:dyDescent="0.2">
      <c r="A189" s="1056"/>
      <c r="B189" s="1056"/>
      <c r="C189" s="1057"/>
      <c r="D189" s="1056"/>
      <c r="E189" s="1058"/>
      <c r="F189" s="1058"/>
    </row>
    <row r="190" spans="1:6" ht="14.25" customHeight="1" x14ac:dyDescent="0.2">
      <c r="A190" s="1056"/>
      <c r="B190" s="1056"/>
      <c r="C190" s="1114"/>
      <c r="D190" s="1056"/>
      <c r="E190" s="1058"/>
      <c r="F190" s="1058"/>
    </row>
    <row r="191" spans="1:6" ht="14.25" customHeight="1" x14ac:dyDescent="0.2">
      <c r="A191" s="1056"/>
      <c r="B191" s="1064"/>
      <c r="C191" s="1057"/>
      <c r="D191" s="1056"/>
      <c r="E191" s="1058"/>
      <c r="F191" s="1058"/>
    </row>
    <row r="192" spans="1:6" ht="14.25" customHeight="1" x14ac:dyDescent="0.2">
      <c r="A192" s="1056"/>
      <c r="B192" s="1064"/>
      <c r="C192" s="1057"/>
      <c r="D192" s="1056"/>
      <c r="E192" s="1058"/>
      <c r="F192" s="1058"/>
    </row>
    <row r="193" spans="1:14" ht="14.25" customHeight="1" x14ac:dyDescent="0.2">
      <c r="A193" s="1056"/>
      <c r="B193" s="1064"/>
      <c r="C193" s="1057"/>
      <c r="D193" s="1056"/>
      <c r="E193" s="1058"/>
      <c r="F193" s="1058"/>
    </row>
    <row r="194" spans="1:14" ht="14.25" customHeight="1" x14ac:dyDescent="0.2">
      <c r="A194" s="1056"/>
      <c r="B194" s="1056"/>
      <c r="C194" s="1057"/>
      <c r="D194" s="1056"/>
      <c r="E194" s="1058"/>
      <c r="F194" s="1058"/>
    </row>
    <row r="195" spans="1:14" ht="14.25" customHeight="1" x14ac:dyDescent="0.2">
      <c r="A195" s="1056"/>
      <c r="B195" s="1056"/>
      <c r="C195" s="1057"/>
      <c r="D195" s="1056"/>
      <c r="E195" s="1058"/>
      <c r="F195" s="1058"/>
    </row>
    <row r="196" spans="1:14" ht="14.25" customHeight="1" x14ac:dyDescent="0.2">
      <c r="A196" s="1056"/>
      <c r="B196" s="1056"/>
      <c r="C196" s="1108"/>
      <c r="D196" s="1056"/>
      <c r="E196" s="1058"/>
      <c r="F196" s="1058"/>
    </row>
    <row r="197" spans="1:14" ht="14.25" customHeight="1" x14ac:dyDescent="0.2">
      <c r="A197" s="1056"/>
      <c r="B197" s="1056"/>
      <c r="C197" s="1057"/>
      <c r="D197" s="1056"/>
      <c r="E197" s="1058"/>
      <c r="F197" s="1058"/>
    </row>
    <row r="198" spans="1:14" ht="14.25" customHeight="1" x14ac:dyDescent="0.2">
      <c r="A198" s="1056"/>
      <c r="B198" s="1056"/>
      <c r="C198" s="1057"/>
      <c r="D198" s="1056"/>
      <c r="E198" s="1058"/>
      <c r="F198" s="1058"/>
    </row>
    <row r="199" spans="1:14" ht="14.25" customHeight="1" x14ac:dyDescent="0.2">
      <c r="A199" s="1056"/>
      <c r="B199" s="1056"/>
      <c r="C199" s="1060"/>
      <c r="D199" s="1056"/>
      <c r="E199" s="1061"/>
      <c r="F199" s="1062"/>
    </row>
    <row r="200" spans="1:14" ht="14.25" customHeight="1" x14ac:dyDescent="0.2">
      <c r="A200" s="1056"/>
      <c r="B200" s="1063"/>
      <c r="C200" s="1057"/>
      <c r="D200" s="1056"/>
      <c r="E200" s="1058"/>
      <c r="F200" s="1058"/>
      <c r="H200" s="1116"/>
      <c r="I200" s="1117"/>
      <c r="J200" s="1118"/>
      <c r="K200" s="1116"/>
      <c r="L200" s="1119"/>
      <c r="M200" s="1119"/>
      <c r="N200" s="1120"/>
    </row>
    <row r="201" spans="1:14" ht="14.25" customHeight="1" x14ac:dyDescent="0.2">
      <c r="A201" s="1056"/>
      <c r="B201" s="1056"/>
      <c r="C201" s="1057"/>
      <c r="D201" s="1056"/>
      <c r="E201" s="1058"/>
      <c r="F201" s="1058"/>
      <c r="H201" s="1116"/>
      <c r="I201" s="1121"/>
      <c r="J201" s="1118"/>
      <c r="K201" s="1116"/>
      <c r="L201" s="1119"/>
      <c r="M201" s="1119"/>
      <c r="N201" s="1120"/>
    </row>
    <row r="202" spans="1:14" ht="14.25" customHeight="1" x14ac:dyDescent="0.2">
      <c r="A202" s="1056"/>
      <c r="B202" s="1063"/>
      <c r="C202" s="1057"/>
      <c r="D202" s="1056"/>
      <c r="E202" s="1058"/>
      <c r="F202" s="1058"/>
      <c r="H202" s="1116"/>
      <c r="I202" s="1122"/>
      <c r="J202" s="1118"/>
      <c r="K202" s="1116"/>
      <c r="L202" s="1119"/>
      <c r="M202" s="1119"/>
      <c r="N202" s="1120"/>
    </row>
    <row r="203" spans="1:14" ht="14.25" customHeight="1" x14ac:dyDescent="0.2">
      <c r="A203" s="1056"/>
      <c r="B203" s="1056"/>
      <c r="C203" s="1057"/>
      <c r="D203" s="1056"/>
      <c r="E203" s="1058"/>
      <c r="F203" s="1058"/>
      <c r="H203" s="1116"/>
      <c r="I203" s="1117"/>
      <c r="J203" s="1118"/>
      <c r="K203" s="1116"/>
      <c r="L203" s="1119"/>
      <c r="M203" s="1119"/>
      <c r="N203" s="1120"/>
    </row>
    <row r="204" spans="1:14" ht="14.25" customHeight="1" x14ac:dyDescent="0.2">
      <c r="A204" s="1056"/>
      <c r="B204" s="1064"/>
      <c r="C204" s="1057"/>
      <c r="D204" s="1056"/>
      <c r="E204" s="1058"/>
      <c r="F204" s="1058"/>
      <c r="H204" s="1116"/>
      <c r="I204" s="1116"/>
      <c r="J204" s="1118"/>
      <c r="K204" s="1116"/>
      <c r="L204" s="1119"/>
      <c r="M204" s="1119"/>
      <c r="N204" s="1120"/>
    </row>
    <row r="205" spans="1:14" ht="14.25" customHeight="1" x14ac:dyDescent="0.2">
      <c r="A205" s="1056"/>
      <c r="B205" s="1056"/>
      <c r="C205" s="1057"/>
      <c r="D205" s="1056"/>
      <c r="E205" s="1058"/>
      <c r="F205" s="1058"/>
      <c r="H205" s="1116"/>
      <c r="I205" s="1121"/>
      <c r="J205" s="1118"/>
      <c r="K205" s="1116"/>
      <c r="L205" s="1119"/>
      <c r="M205" s="1119"/>
      <c r="N205" s="1120"/>
    </row>
    <row r="206" spans="1:14" ht="14.25" customHeight="1" x14ac:dyDescent="0.2">
      <c r="A206" s="1056"/>
      <c r="B206" s="1064"/>
      <c r="C206" s="1057"/>
      <c r="D206" s="1056"/>
      <c r="E206" s="1058"/>
      <c r="F206" s="1058"/>
      <c r="H206" s="1116"/>
      <c r="I206" s="1121"/>
      <c r="J206" s="1118"/>
      <c r="K206" s="1116"/>
      <c r="L206" s="1119"/>
      <c r="M206" s="1119"/>
      <c r="N206" s="1120"/>
    </row>
    <row r="207" spans="1:14" ht="14.25" customHeight="1" x14ac:dyDescent="0.2">
      <c r="A207" s="1056"/>
      <c r="B207" s="1064"/>
      <c r="C207" s="1057"/>
      <c r="D207" s="1056"/>
      <c r="E207" s="1058"/>
      <c r="F207" s="1058"/>
    </row>
    <row r="208" spans="1:14" ht="14.25" customHeight="1" x14ac:dyDescent="0.2">
      <c r="A208" s="1056"/>
      <c r="B208" s="1064"/>
      <c r="C208" s="1057"/>
      <c r="D208" s="1056"/>
      <c r="E208" s="1058"/>
      <c r="F208" s="1058"/>
    </row>
    <row r="209" spans="1:6" ht="14.25" customHeight="1" x14ac:dyDescent="0.2">
      <c r="A209" s="1056"/>
      <c r="B209" s="1113"/>
      <c r="C209" s="1114"/>
      <c r="D209" s="1056"/>
      <c r="E209" s="1058"/>
      <c r="F209" s="1058"/>
    </row>
    <row r="210" spans="1:6" ht="14.25" customHeight="1" x14ac:dyDescent="0.2">
      <c r="A210" s="1056"/>
      <c r="B210" s="1063"/>
      <c r="C210" s="1114"/>
      <c r="D210" s="1056"/>
      <c r="E210" s="1058"/>
      <c r="F210" s="1058"/>
    </row>
    <row r="211" spans="1:6" ht="14.25" customHeight="1" x14ac:dyDescent="0.2">
      <c r="A211" s="1056"/>
      <c r="B211" s="1063"/>
      <c r="C211" s="1114"/>
      <c r="D211" s="1056"/>
      <c r="E211" s="1058"/>
      <c r="F211" s="1058"/>
    </row>
    <row r="212" spans="1:6" ht="14.25" customHeight="1" x14ac:dyDescent="0.2">
      <c r="A212" s="1056"/>
      <c r="B212" s="1063"/>
      <c r="C212" s="1114"/>
      <c r="D212" s="1056"/>
      <c r="E212" s="1058"/>
      <c r="F212" s="1058"/>
    </row>
    <row r="213" spans="1:6" ht="14.25" customHeight="1" x14ac:dyDescent="0.2">
      <c r="A213" s="1056"/>
      <c r="B213" s="1063"/>
      <c r="C213" s="1114"/>
      <c r="D213" s="1056"/>
      <c r="E213" s="1058"/>
      <c r="F213" s="1058"/>
    </row>
    <row r="214" spans="1:6" ht="14.25" customHeight="1" x14ac:dyDescent="0.2">
      <c r="A214" s="1056"/>
      <c r="B214" s="1056"/>
      <c r="C214" s="1114"/>
      <c r="D214" s="1056"/>
      <c r="E214" s="1058"/>
      <c r="F214" s="1058"/>
    </row>
    <row r="215" spans="1:6" ht="14.25" customHeight="1" x14ac:dyDescent="0.2">
      <c r="A215" s="1056"/>
      <c r="B215" s="1113"/>
      <c r="C215" s="1114"/>
      <c r="D215" s="1056"/>
      <c r="E215" s="1058"/>
      <c r="F215" s="1058"/>
    </row>
    <row r="216" spans="1:6" ht="14.25" customHeight="1" x14ac:dyDescent="0.2">
      <c r="A216" s="1056"/>
      <c r="B216" s="1056"/>
      <c r="C216" s="1114"/>
      <c r="D216" s="1056"/>
      <c r="E216" s="1058"/>
      <c r="F216" s="1058"/>
    </row>
    <row r="217" spans="1:6" ht="14.25" customHeight="1" x14ac:dyDescent="0.2">
      <c r="A217" s="1056"/>
      <c r="B217" s="1064"/>
      <c r="C217" s="1057"/>
      <c r="D217" s="1056"/>
      <c r="E217" s="1058"/>
      <c r="F217" s="1058"/>
    </row>
    <row r="218" spans="1:6" ht="14.25" customHeight="1" x14ac:dyDescent="0.2">
      <c r="A218" s="1056"/>
      <c r="B218" s="1113"/>
      <c r="C218" s="1114"/>
      <c r="D218" s="1056"/>
      <c r="E218" s="1058"/>
      <c r="F218" s="1058"/>
    </row>
    <row r="219" spans="1:6" ht="14.25" customHeight="1" x14ac:dyDescent="0.2">
      <c r="A219" s="1056"/>
      <c r="B219" s="1064"/>
      <c r="C219" s="1057"/>
      <c r="D219" s="1056"/>
      <c r="E219" s="1058"/>
      <c r="F219" s="1058"/>
    </row>
    <row r="220" spans="1:6" ht="14.25" customHeight="1" x14ac:dyDescent="0.2">
      <c r="A220" s="1056"/>
      <c r="B220" s="1113"/>
      <c r="C220" s="1114"/>
      <c r="D220" s="1056"/>
      <c r="E220" s="1058"/>
      <c r="F220" s="1058"/>
    </row>
    <row r="221" spans="1:6" ht="14.25" customHeight="1" x14ac:dyDescent="0.2">
      <c r="A221" s="1056"/>
      <c r="B221" s="1064"/>
      <c r="C221" s="1057"/>
      <c r="D221" s="1056"/>
      <c r="E221" s="1058"/>
      <c r="F221" s="1058"/>
    </row>
    <row r="222" spans="1:6" ht="14.25" customHeight="1" x14ac:dyDescent="0.2">
      <c r="A222" s="1056"/>
      <c r="B222" s="1056"/>
      <c r="C222" s="1114"/>
      <c r="D222" s="1056"/>
      <c r="E222" s="1058"/>
      <c r="F222" s="1058"/>
    </row>
    <row r="223" spans="1:6" ht="14.25" customHeight="1" x14ac:dyDescent="0.2">
      <c r="A223" s="1056"/>
      <c r="B223" s="1064"/>
      <c r="C223" s="1057"/>
      <c r="D223" s="1056"/>
      <c r="E223" s="1058"/>
      <c r="F223" s="1058"/>
    </row>
    <row r="224" spans="1:6" ht="14.25" customHeight="1" x14ac:dyDescent="0.2">
      <c r="A224" s="1056"/>
      <c r="B224" s="1113"/>
      <c r="C224" s="1114"/>
      <c r="D224" s="1056"/>
      <c r="E224" s="1058"/>
      <c r="F224" s="1058"/>
    </row>
    <row r="225" spans="1:6" ht="14.25" customHeight="1" x14ac:dyDescent="0.2">
      <c r="A225" s="1056"/>
      <c r="B225" s="1064"/>
      <c r="C225" s="1057"/>
      <c r="D225" s="1056"/>
      <c r="E225" s="1058"/>
      <c r="F225" s="1058"/>
    </row>
    <row r="226" spans="1:6" ht="14.25" customHeight="1" x14ac:dyDescent="0.2">
      <c r="A226" s="1056"/>
      <c r="B226" s="1056"/>
      <c r="C226" s="1114"/>
      <c r="D226" s="1056"/>
      <c r="E226" s="1058"/>
      <c r="F226" s="1058"/>
    </row>
    <row r="227" spans="1:6" ht="14.25" customHeight="1" x14ac:dyDescent="0.2">
      <c r="A227" s="1056"/>
      <c r="B227" s="1056"/>
      <c r="C227" s="1114"/>
      <c r="D227" s="1056"/>
      <c r="E227" s="1058"/>
      <c r="F227" s="1058"/>
    </row>
    <row r="228" spans="1:6" ht="14.25" customHeight="1" x14ac:dyDescent="0.2">
      <c r="A228" s="1056"/>
      <c r="B228" s="1056"/>
      <c r="C228" s="1114"/>
      <c r="D228" s="1056"/>
      <c r="E228" s="1058"/>
      <c r="F228" s="1058"/>
    </row>
    <row r="229" spans="1:6" ht="14.25" customHeight="1" x14ac:dyDescent="0.2">
      <c r="A229" s="1056"/>
      <c r="B229" s="1056"/>
      <c r="C229" s="1114"/>
      <c r="D229" s="1056"/>
      <c r="E229" s="1058"/>
      <c r="F229" s="1058"/>
    </row>
    <row r="230" spans="1:6" ht="14.25" customHeight="1" x14ac:dyDescent="0.2">
      <c r="A230" s="1056"/>
      <c r="B230" s="1056"/>
      <c r="C230" s="1114"/>
      <c r="D230" s="1056"/>
      <c r="E230" s="1058"/>
      <c r="F230" s="1058"/>
    </row>
    <row r="231" spans="1:6" ht="14.25" customHeight="1" x14ac:dyDescent="0.2">
      <c r="A231" s="1056"/>
      <c r="B231" s="1113"/>
      <c r="C231" s="1114"/>
      <c r="D231" s="1056"/>
      <c r="E231" s="1058"/>
      <c r="F231" s="1058"/>
    </row>
    <row r="232" spans="1:6" ht="14.25" customHeight="1" x14ac:dyDescent="0.2">
      <c r="A232" s="1056"/>
      <c r="B232" s="1056"/>
      <c r="C232" s="1114"/>
      <c r="D232" s="1056"/>
      <c r="E232" s="1058"/>
      <c r="F232" s="1058"/>
    </row>
    <row r="233" spans="1:6" ht="14.25" customHeight="1" x14ac:dyDescent="0.2">
      <c r="A233" s="1056"/>
      <c r="B233" s="1056"/>
      <c r="C233" s="1114"/>
      <c r="D233" s="1056"/>
      <c r="E233" s="1058"/>
      <c r="F233" s="1058"/>
    </row>
    <row r="234" spans="1:6" ht="14.25" customHeight="1" x14ac:dyDescent="0.2">
      <c r="A234" s="1056"/>
      <c r="B234" s="1113"/>
      <c r="C234" s="1114"/>
      <c r="D234" s="1056"/>
      <c r="E234" s="1058"/>
      <c r="F234" s="1058"/>
    </row>
    <row r="235" spans="1:6" ht="14.25" customHeight="1" x14ac:dyDescent="0.2">
      <c r="A235" s="1056"/>
      <c r="B235" s="1056"/>
      <c r="C235" s="1114"/>
      <c r="D235" s="1056"/>
      <c r="E235" s="1058"/>
      <c r="F235" s="1058"/>
    </row>
    <row r="236" spans="1:6" ht="14.25" customHeight="1" x14ac:dyDescent="0.2">
      <c r="A236" s="1056"/>
      <c r="B236" s="1056"/>
      <c r="C236" s="1114"/>
      <c r="D236" s="1056"/>
      <c r="E236" s="1058"/>
      <c r="F236" s="1058"/>
    </row>
    <row r="237" spans="1:6" ht="14.25" customHeight="1" x14ac:dyDescent="0.2">
      <c r="A237" s="1056"/>
      <c r="B237" s="1113"/>
      <c r="C237" s="1114"/>
      <c r="D237" s="1056"/>
      <c r="E237" s="1058"/>
      <c r="F237" s="1058"/>
    </row>
    <row r="238" spans="1:6" ht="14.25" customHeight="1" x14ac:dyDescent="0.2">
      <c r="A238" s="1056"/>
      <c r="B238" s="1113"/>
      <c r="C238" s="1114"/>
      <c r="D238" s="1056"/>
      <c r="E238" s="1058"/>
      <c r="F238" s="1058"/>
    </row>
    <row r="239" spans="1:6" ht="14.25" customHeight="1" x14ac:dyDescent="0.2">
      <c r="A239" s="1056"/>
      <c r="B239" s="1113"/>
      <c r="C239" s="1114"/>
      <c r="D239" s="1056"/>
      <c r="E239" s="1058"/>
      <c r="F239" s="1058"/>
    </row>
    <row r="240" spans="1:6" ht="14.25" customHeight="1" x14ac:dyDescent="0.2">
      <c r="A240" s="1056"/>
      <c r="B240" s="1113"/>
      <c r="C240" s="1114"/>
      <c r="D240" s="1056"/>
      <c r="E240" s="1058"/>
      <c r="F240" s="1058"/>
    </row>
    <row r="241" spans="1:6" ht="14.25" customHeight="1" x14ac:dyDescent="0.2">
      <c r="A241" s="1056"/>
      <c r="B241" s="1056"/>
      <c r="C241" s="1114"/>
      <c r="D241" s="1056"/>
      <c r="E241" s="1058"/>
      <c r="F241" s="1058"/>
    </row>
    <row r="242" spans="1:6" ht="14.25" customHeight="1" x14ac:dyDescent="0.2">
      <c r="A242" s="1056"/>
      <c r="B242" s="1056"/>
      <c r="C242" s="1114"/>
      <c r="D242" s="1056"/>
      <c r="E242" s="1058"/>
      <c r="F242" s="1058"/>
    </row>
    <row r="243" spans="1:6" ht="14.25" customHeight="1" x14ac:dyDescent="0.2">
      <c r="A243" s="1056"/>
      <c r="B243" s="1056"/>
      <c r="C243" s="1114"/>
      <c r="D243" s="1056"/>
      <c r="E243" s="1058"/>
      <c r="F243" s="1058"/>
    </row>
    <row r="244" spans="1:6" ht="14.25" customHeight="1" x14ac:dyDescent="0.2">
      <c r="A244" s="1056"/>
      <c r="B244" s="1056"/>
      <c r="C244" s="1114"/>
      <c r="D244" s="1056"/>
      <c r="E244" s="1058"/>
      <c r="F244" s="1058"/>
    </row>
    <row r="245" spans="1:6" ht="14.25" customHeight="1" x14ac:dyDescent="0.2">
      <c r="A245" s="1056"/>
      <c r="B245" s="1056"/>
      <c r="C245" s="1114"/>
      <c r="D245" s="1056"/>
      <c r="E245" s="1058"/>
      <c r="F245" s="1058"/>
    </row>
    <row r="246" spans="1:6" ht="14.25" customHeight="1" x14ac:dyDescent="0.2">
      <c r="A246" s="1056"/>
      <c r="B246" s="1056"/>
      <c r="C246" s="1114"/>
      <c r="D246" s="1056"/>
      <c r="E246" s="1058"/>
      <c r="F246" s="1058"/>
    </row>
    <row r="247" spans="1:6" ht="14.25" customHeight="1" x14ac:dyDescent="0.2">
      <c r="A247" s="1056"/>
      <c r="B247" s="1056"/>
      <c r="C247" s="1057"/>
      <c r="D247" s="1056"/>
      <c r="E247" s="1058"/>
      <c r="F247" s="1058"/>
    </row>
    <row r="248" spans="1:6" ht="14.25" customHeight="1" x14ac:dyDescent="0.2">
      <c r="A248" s="1056"/>
      <c r="B248" s="1056"/>
      <c r="C248" s="1057"/>
      <c r="D248" s="1056"/>
      <c r="E248" s="1058"/>
      <c r="F248" s="1058"/>
    </row>
    <row r="249" spans="1:6" ht="14.25" customHeight="1" x14ac:dyDescent="0.2">
      <c r="A249" s="1056"/>
      <c r="B249" s="1056"/>
      <c r="C249" s="1057"/>
      <c r="D249" s="1056"/>
      <c r="E249" s="1058"/>
      <c r="F249" s="1058"/>
    </row>
    <row r="250" spans="1:6" ht="14.25" customHeight="1" x14ac:dyDescent="0.2">
      <c r="A250" s="1056"/>
      <c r="B250" s="1056"/>
      <c r="C250" s="1108"/>
      <c r="D250" s="1056"/>
      <c r="E250" s="1058"/>
      <c r="F250" s="1058"/>
    </row>
    <row r="251" spans="1:6" ht="14.25" customHeight="1" x14ac:dyDescent="0.2">
      <c r="A251" s="1056"/>
      <c r="B251" s="1056"/>
      <c r="C251" s="1057"/>
      <c r="D251" s="1056"/>
      <c r="E251" s="1058"/>
      <c r="F251" s="1058"/>
    </row>
    <row r="252" spans="1:6" ht="14.25" customHeight="1" x14ac:dyDescent="0.2">
      <c r="A252" s="1056"/>
      <c r="B252" s="1056"/>
      <c r="C252" s="1057"/>
      <c r="D252" s="1056"/>
      <c r="E252" s="1058"/>
      <c r="F252" s="1058"/>
    </row>
    <row r="253" spans="1:6" ht="14.25" customHeight="1" x14ac:dyDescent="0.2">
      <c r="A253" s="1056"/>
      <c r="B253" s="1056"/>
      <c r="C253" s="1060"/>
      <c r="D253" s="1056"/>
      <c r="E253" s="1061"/>
      <c r="F253" s="1062"/>
    </row>
    <row r="254" spans="1:6" ht="14.25" customHeight="1" x14ac:dyDescent="0.2">
      <c r="A254" s="1113"/>
      <c r="B254" s="1113"/>
      <c r="C254" s="1123"/>
      <c r="D254" s="1056"/>
      <c r="E254" s="1058"/>
      <c r="F254" s="1058"/>
    </row>
    <row r="255" spans="1:6" ht="14.25" customHeight="1" x14ac:dyDescent="0.2">
      <c r="A255" s="1113"/>
      <c r="B255" s="1113"/>
      <c r="C255" s="1108"/>
      <c r="D255" s="1056"/>
      <c r="E255" s="1058"/>
      <c r="F255" s="1058"/>
    </row>
    <row r="256" spans="1:6" ht="14.25" customHeight="1" x14ac:dyDescent="0.2">
      <c r="A256" s="1113"/>
      <c r="B256" s="1113"/>
      <c r="C256" s="1108"/>
      <c r="D256" s="1056"/>
      <c r="E256" s="1058"/>
      <c r="F256" s="1124"/>
    </row>
    <row r="257" spans="1:6" ht="14.25" customHeight="1" x14ac:dyDescent="0.2">
      <c r="A257" s="1113"/>
      <c r="B257" s="1113"/>
      <c r="C257" s="1108"/>
      <c r="D257" s="1056"/>
      <c r="E257" s="1058"/>
      <c r="F257" s="1124"/>
    </row>
    <row r="258" spans="1:6" ht="14.25" customHeight="1" x14ac:dyDescent="0.2">
      <c r="A258" s="1056"/>
      <c r="B258" s="1056"/>
      <c r="C258" s="1108"/>
      <c r="D258" s="1056"/>
      <c r="E258" s="1058"/>
      <c r="F258" s="1124"/>
    </row>
    <row r="259" spans="1:6" ht="14.25" customHeight="1" x14ac:dyDescent="0.2">
      <c r="A259" s="1056"/>
      <c r="B259" s="1113"/>
      <c r="C259" s="1057"/>
      <c r="D259" s="1056"/>
      <c r="E259" s="1058"/>
      <c r="F259" s="1124"/>
    </row>
    <row r="260" spans="1:6" ht="14.25" customHeight="1" x14ac:dyDescent="0.2">
      <c r="A260" s="1056"/>
      <c r="B260" s="1056"/>
      <c r="C260" s="1108"/>
      <c r="D260" s="1056"/>
      <c r="E260" s="1058"/>
      <c r="F260" s="1124"/>
    </row>
    <row r="261" spans="1:6" ht="14.25" customHeight="1" x14ac:dyDescent="0.2">
      <c r="A261" s="1056"/>
      <c r="B261" s="1056"/>
      <c r="C261" s="1057"/>
      <c r="D261" s="1056"/>
      <c r="E261" s="1058"/>
      <c r="F261" s="1057"/>
    </row>
    <row r="262" spans="1:6" ht="14.25" customHeight="1" x14ac:dyDescent="0.2">
      <c r="A262" s="1056"/>
      <c r="B262" s="1056"/>
      <c r="C262" s="1057"/>
      <c r="D262" s="1056"/>
      <c r="E262" s="1058"/>
      <c r="F262" s="1058"/>
    </row>
    <row r="263" spans="1:6" ht="14.25" customHeight="1" x14ac:dyDescent="0.2">
      <c r="A263" s="1056"/>
      <c r="B263" s="1064"/>
      <c r="C263" s="1057"/>
      <c r="D263" s="1056"/>
      <c r="E263" s="1058"/>
      <c r="F263" s="1058"/>
    </row>
    <row r="264" spans="1:6" ht="14.25" customHeight="1" x14ac:dyDescent="0.2">
      <c r="A264" s="1056"/>
      <c r="B264" s="1056"/>
      <c r="C264" s="1057"/>
      <c r="D264" s="1056"/>
      <c r="E264" s="1058"/>
      <c r="F264" s="1058"/>
    </row>
    <row r="265" spans="1:6" ht="14.25" customHeight="1" x14ac:dyDescent="0.2">
      <c r="A265" s="1056"/>
      <c r="B265" s="1113"/>
      <c r="C265" s="1057"/>
      <c r="D265" s="1056"/>
      <c r="E265" s="1058"/>
      <c r="F265" s="1058"/>
    </row>
    <row r="266" spans="1:6" ht="14.25" customHeight="1" x14ac:dyDescent="0.2">
      <c r="A266" s="1056"/>
      <c r="B266" s="1056"/>
      <c r="C266" s="1057"/>
      <c r="D266" s="1056"/>
      <c r="E266" s="1058"/>
      <c r="F266" s="1058"/>
    </row>
    <row r="267" spans="1:6" ht="14.25" customHeight="1" x14ac:dyDescent="0.2">
      <c r="A267" s="1056"/>
      <c r="B267" s="1056"/>
      <c r="C267" s="1057"/>
      <c r="D267" s="1056"/>
      <c r="E267" s="1058"/>
      <c r="F267" s="1058"/>
    </row>
    <row r="268" spans="1:6" ht="14.25" customHeight="1" x14ac:dyDescent="0.2">
      <c r="A268" s="1056"/>
      <c r="B268" s="1056"/>
      <c r="C268" s="1057"/>
      <c r="D268" s="1056"/>
      <c r="E268" s="1058"/>
      <c r="F268" s="1058"/>
    </row>
    <row r="269" spans="1:6" ht="14.25" customHeight="1" x14ac:dyDescent="0.2">
      <c r="A269" s="1113"/>
      <c r="B269" s="1113"/>
      <c r="C269" s="1057"/>
      <c r="D269" s="1056"/>
      <c r="E269" s="1058"/>
      <c r="F269" s="1058"/>
    </row>
    <row r="270" spans="1:6" ht="14.25" customHeight="1" x14ac:dyDescent="0.2">
      <c r="A270" s="1056"/>
      <c r="B270" s="1056"/>
      <c r="C270" s="1057"/>
      <c r="D270" s="1056"/>
      <c r="E270" s="1058"/>
      <c r="F270" s="1058"/>
    </row>
    <row r="271" spans="1:6" ht="14.25" customHeight="1" x14ac:dyDescent="0.2">
      <c r="A271" s="1056"/>
      <c r="B271" s="1113"/>
      <c r="C271" s="1057"/>
      <c r="D271" s="1056"/>
      <c r="E271" s="1058"/>
      <c r="F271" s="1058"/>
    </row>
    <row r="272" spans="1:6" ht="14.25" customHeight="1" x14ac:dyDescent="0.2">
      <c r="A272" s="1056"/>
      <c r="B272" s="1113"/>
      <c r="C272" s="1057"/>
      <c r="D272" s="1056"/>
      <c r="E272" s="1058"/>
      <c r="F272" s="1058"/>
    </row>
    <row r="273" spans="1:6" ht="14.25" customHeight="1" x14ac:dyDescent="0.2">
      <c r="A273" s="1056"/>
      <c r="B273" s="1113"/>
      <c r="C273" s="1057"/>
      <c r="D273" s="1056"/>
      <c r="E273" s="1058"/>
      <c r="F273" s="1058"/>
    </row>
    <row r="274" spans="1:6" ht="14.25" customHeight="1" x14ac:dyDescent="0.2">
      <c r="A274" s="1056"/>
      <c r="B274" s="1056"/>
      <c r="C274" s="1057"/>
      <c r="D274" s="1056"/>
      <c r="E274" s="1058"/>
      <c r="F274" s="1058"/>
    </row>
    <row r="275" spans="1:6" ht="14.25" customHeight="1" x14ac:dyDescent="0.2">
      <c r="A275" s="1056"/>
      <c r="B275" s="1056"/>
      <c r="C275" s="1057"/>
      <c r="D275" s="1056"/>
      <c r="E275" s="1058"/>
      <c r="F275" s="1058"/>
    </row>
    <row r="276" spans="1:6" ht="14.25" customHeight="1" x14ac:dyDescent="0.2">
      <c r="A276" s="1056"/>
      <c r="B276" s="1064"/>
      <c r="C276" s="1057"/>
      <c r="D276" s="1056"/>
      <c r="E276" s="1058"/>
      <c r="F276" s="1058"/>
    </row>
    <row r="277" spans="1:6" ht="14.25" customHeight="1" x14ac:dyDescent="0.2">
      <c r="A277" s="1056"/>
      <c r="B277" s="1064"/>
      <c r="C277" s="1057"/>
      <c r="D277" s="1056"/>
      <c r="E277" s="1058"/>
      <c r="F277" s="1058"/>
    </row>
    <row r="278" spans="1:6" ht="14.25" customHeight="1" x14ac:dyDescent="0.2">
      <c r="A278" s="1113"/>
      <c r="B278" s="1113"/>
      <c r="C278" s="1123"/>
      <c r="D278" s="1056"/>
      <c r="E278" s="1058"/>
      <c r="F278" s="1058"/>
    </row>
    <row r="279" spans="1:6" ht="14.25" customHeight="1" x14ac:dyDescent="0.2">
      <c r="A279" s="1113"/>
      <c r="B279" s="1113"/>
      <c r="C279" s="1108"/>
      <c r="D279" s="1056"/>
      <c r="E279" s="1058"/>
      <c r="F279" s="1058"/>
    </row>
    <row r="280" spans="1:6" ht="14.25" customHeight="1" x14ac:dyDescent="0.2">
      <c r="A280" s="1113"/>
      <c r="B280" s="1113"/>
      <c r="C280" s="1108"/>
      <c r="D280" s="1056"/>
      <c r="E280" s="1058"/>
      <c r="F280" s="1058"/>
    </row>
    <row r="281" spans="1:6" ht="14.25" customHeight="1" x14ac:dyDescent="0.2">
      <c r="A281" s="1113"/>
      <c r="B281" s="1113"/>
      <c r="C281" s="1108"/>
      <c r="D281" s="1056"/>
      <c r="E281" s="1058"/>
      <c r="F281" s="1058"/>
    </row>
    <row r="282" spans="1:6" ht="14.25" customHeight="1" x14ac:dyDescent="0.2">
      <c r="A282" s="1056"/>
      <c r="B282" s="1056"/>
      <c r="C282" s="1108"/>
      <c r="D282" s="1056"/>
      <c r="E282" s="1058"/>
      <c r="F282" s="1058"/>
    </row>
    <row r="283" spans="1:6" ht="14.25" customHeight="1" x14ac:dyDescent="0.2">
      <c r="A283" s="1056"/>
      <c r="B283" s="1113"/>
      <c r="C283" s="1057"/>
      <c r="D283" s="1056"/>
      <c r="E283" s="1058"/>
      <c r="F283" s="1058"/>
    </row>
    <row r="284" spans="1:6" ht="14.25" customHeight="1" x14ac:dyDescent="0.2">
      <c r="A284" s="1056"/>
      <c r="B284" s="1056"/>
      <c r="C284" s="1057"/>
      <c r="D284" s="1056"/>
      <c r="E284" s="1058"/>
      <c r="F284" s="1058"/>
    </row>
    <row r="285" spans="1:6" ht="14.25" customHeight="1" x14ac:dyDescent="0.2">
      <c r="A285" s="1056"/>
      <c r="B285" s="1056"/>
      <c r="C285" s="1057"/>
      <c r="D285" s="1056"/>
      <c r="E285" s="1058"/>
      <c r="F285" s="1058"/>
    </row>
    <row r="286" spans="1:6" ht="14.25" customHeight="1" x14ac:dyDescent="0.2">
      <c r="A286" s="1056"/>
      <c r="B286" s="1056"/>
      <c r="C286" s="1057"/>
      <c r="D286" s="1056"/>
      <c r="E286" s="1058"/>
      <c r="F286" s="1058"/>
    </row>
    <row r="287" spans="1:6" ht="14.25" customHeight="1" x14ac:dyDescent="0.2">
      <c r="A287" s="1056"/>
      <c r="B287" s="1064"/>
      <c r="C287" s="1057"/>
      <c r="D287" s="1056"/>
      <c r="E287" s="1058"/>
      <c r="F287" s="1058"/>
    </row>
    <row r="288" spans="1:6" ht="14.25" customHeight="1" x14ac:dyDescent="0.2">
      <c r="A288" s="1056"/>
      <c r="B288" s="1056"/>
      <c r="C288" s="1057"/>
      <c r="D288" s="1056"/>
      <c r="E288" s="1058"/>
      <c r="F288" s="1058"/>
    </row>
    <row r="289" spans="1:6" ht="14.25" customHeight="1" x14ac:dyDescent="0.2">
      <c r="A289" s="1056"/>
      <c r="B289" s="1113"/>
      <c r="C289" s="1057"/>
      <c r="D289" s="1056"/>
      <c r="E289" s="1058"/>
      <c r="F289" s="1058"/>
    </row>
    <row r="290" spans="1:6" ht="14.25" customHeight="1" x14ac:dyDescent="0.2">
      <c r="A290" s="1056"/>
      <c r="B290" s="1056"/>
      <c r="C290" s="1057"/>
      <c r="D290" s="1056"/>
      <c r="E290" s="1058"/>
      <c r="F290" s="1058"/>
    </row>
    <row r="291" spans="1:6" ht="14.25" customHeight="1" x14ac:dyDescent="0.2">
      <c r="A291" s="1056"/>
      <c r="B291" s="1056"/>
      <c r="C291" s="1057"/>
      <c r="D291" s="1056"/>
      <c r="E291" s="1058"/>
      <c r="F291" s="1058"/>
    </row>
    <row r="292" spans="1:6" ht="14.25" customHeight="1" x14ac:dyDescent="0.2">
      <c r="A292" s="1056"/>
      <c r="B292" s="1056"/>
      <c r="C292" s="1057"/>
      <c r="D292" s="1056"/>
      <c r="E292" s="1058"/>
      <c r="F292" s="1058"/>
    </row>
    <row r="293" spans="1:6" ht="14.25" customHeight="1" x14ac:dyDescent="0.2">
      <c r="A293" s="1056"/>
      <c r="B293" s="1113"/>
      <c r="C293" s="1057"/>
      <c r="D293" s="1056"/>
      <c r="E293" s="1058"/>
      <c r="F293" s="1058"/>
    </row>
    <row r="294" spans="1:6" ht="14.25" customHeight="1" x14ac:dyDescent="0.2">
      <c r="A294" s="1056"/>
      <c r="B294" s="1113"/>
      <c r="C294" s="1057"/>
      <c r="D294" s="1056"/>
      <c r="E294" s="1058"/>
      <c r="F294" s="1058"/>
    </row>
    <row r="295" spans="1:6" ht="14.25" customHeight="1" x14ac:dyDescent="0.2">
      <c r="A295" s="1056"/>
      <c r="B295" s="1113"/>
      <c r="C295" s="1057"/>
      <c r="D295" s="1056"/>
      <c r="E295" s="1058"/>
      <c r="F295" s="1058"/>
    </row>
    <row r="296" spans="1:6" ht="14.25" customHeight="1" x14ac:dyDescent="0.2">
      <c r="A296" s="1056"/>
      <c r="B296" s="1113"/>
      <c r="C296" s="1057"/>
      <c r="D296" s="1056"/>
      <c r="E296" s="1058"/>
      <c r="F296" s="1058"/>
    </row>
    <row r="297" spans="1:6" ht="14.25" customHeight="1" x14ac:dyDescent="0.2">
      <c r="A297" s="1056"/>
      <c r="B297" s="1064"/>
      <c r="C297" s="1057"/>
      <c r="D297" s="1056"/>
      <c r="E297" s="1058"/>
      <c r="F297" s="1058"/>
    </row>
    <row r="298" spans="1:6" ht="14.25" customHeight="1" x14ac:dyDescent="0.2">
      <c r="A298" s="1056"/>
      <c r="B298" s="1056"/>
      <c r="C298" s="1057"/>
      <c r="D298" s="1056"/>
      <c r="E298" s="1058"/>
      <c r="F298" s="1058"/>
    </row>
    <row r="299" spans="1:6" ht="14.25" customHeight="1" x14ac:dyDescent="0.2">
      <c r="A299" s="1056"/>
      <c r="B299" s="1056"/>
      <c r="C299" s="1057"/>
      <c r="D299" s="1056"/>
      <c r="E299" s="1058"/>
      <c r="F299" s="1058"/>
    </row>
    <row r="300" spans="1:6" ht="14.25" customHeight="1" x14ac:dyDescent="0.2">
      <c r="A300" s="1056"/>
      <c r="B300" s="1056"/>
      <c r="C300" s="1057"/>
      <c r="D300" s="1056"/>
      <c r="E300" s="1058"/>
      <c r="F300" s="1058"/>
    </row>
    <row r="301" spans="1:6" ht="14.25" customHeight="1" x14ac:dyDescent="0.2">
      <c r="A301" s="1056"/>
      <c r="B301" s="1056"/>
      <c r="C301" s="1057"/>
      <c r="D301" s="1056"/>
      <c r="E301" s="1058"/>
      <c r="F301" s="1058"/>
    </row>
    <row r="302" spans="1:6" ht="14.25" customHeight="1" x14ac:dyDescent="0.2">
      <c r="A302" s="1056"/>
      <c r="B302" s="1056"/>
      <c r="C302" s="1057"/>
      <c r="D302" s="1056"/>
      <c r="E302" s="1058"/>
      <c r="F302" s="1058"/>
    </row>
    <row r="303" spans="1:6" ht="14.25" customHeight="1" x14ac:dyDescent="0.2">
      <c r="A303" s="1056"/>
      <c r="B303" s="1056"/>
      <c r="C303" s="1057"/>
      <c r="D303" s="1056"/>
      <c r="E303" s="1058"/>
      <c r="F303" s="1058"/>
    </row>
    <row r="304" spans="1:6" ht="14.25" customHeight="1" x14ac:dyDescent="0.2">
      <c r="A304" s="1056"/>
      <c r="B304" s="1056"/>
      <c r="C304" s="1108"/>
      <c r="D304" s="1056"/>
      <c r="E304" s="1058"/>
      <c r="F304" s="1058"/>
    </row>
    <row r="305" spans="1:6" ht="14.25" customHeight="1" x14ac:dyDescent="0.2">
      <c r="A305" s="1056"/>
      <c r="B305" s="1056"/>
      <c r="C305" s="1057"/>
      <c r="D305" s="1056"/>
      <c r="E305" s="1058"/>
      <c r="F305" s="1058"/>
    </row>
    <row r="306" spans="1:6" ht="14.25" customHeight="1" x14ac:dyDescent="0.2">
      <c r="A306" s="1056"/>
      <c r="B306" s="1056"/>
      <c r="C306" s="1057"/>
      <c r="D306" s="1056"/>
      <c r="E306" s="1058"/>
      <c r="F306" s="1058"/>
    </row>
    <row r="307" spans="1:6" ht="14.25" customHeight="1" x14ac:dyDescent="0.2">
      <c r="A307" s="1056"/>
      <c r="B307" s="1056"/>
      <c r="C307" s="1060"/>
      <c r="D307" s="1056"/>
      <c r="E307" s="1061"/>
      <c r="F307" s="1062"/>
    </row>
    <row r="308" spans="1:6" ht="14.25" customHeight="1" x14ac:dyDescent="0.2">
      <c r="A308" s="1056"/>
      <c r="B308" s="1125"/>
      <c r="C308" s="1124"/>
      <c r="D308" s="1056"/>
      <c r="E308" s="1058"/>
      <c r="F308" s="1058"/>
    </row>
    <row r="309" spans="1:6" ht="14.25" customHeight="1" x14ac:dyDescent="0.35">
      <c r="A309" s="1056"/>
      <c r="B309" s="1125"/>
      <c r="C309" s="1126"/>
      <c r="D309" s="1056"/>
      <c r="E309" s="1058"/>
      <c r="F309" s="1058"/>
    </row>
    <row r="310" spans="1:6" ht="14.25" customHeight="1" x14ac:dyDescent="0.2">
      <c r="A310" s="1056"/>
      <c r="B310" s="1125"/>
      <c r="C310" s="1124"/>
      <c r="D310" s="1056"/>
      <c r="E310" s="1058"/>
      <c r="F310" s="1058"/>
    </row>
    <row r="311" spans="1:6" ht="14.25" customHeight="1" x14ac:dyDescent="0.2">
      <c r="A311" s="1056"/>
      <c r="B311" s="1099"/>
      <c r="C311" s="1108"/>
      <c r="D311" s="1056"/>
      <c r="E311" s="1058"/>
      <c r="F311" s="1124"/>
    </row>
    <row r="312" spans="1:6" ht="14.25" customHeight="1" x14ac:dyDescent="0.2">
      <c r="A312" s="1056"/>
      <c r="B312" s="1099"/>
      <c r="C312" s="1108"/>
      <c r="D312" s="1056"/>
      <c r="E312" s="1058"/>
      <c r="F312" s="1124"/>
    </row>
    <row r="313" spans="1:6" ht="14.25" customHeight="1" x14ac:dyDescent="0.2">
      <c r="A313" s="1056"/>
      <c r="B313" s="1099"/>
      <c r="C313" s="1108"/>
      <c r="D313" s="1056"/>
      <c r="E313" s="1058"/>
      <c r="F313" s="1124"/>
    </row>
    <row r="314" spans="1:6" ht="14.25" customHeight="1" x14ac:dyDescent="0.2">
      <c r="A314" s="1056"/>
      <c r="B314" s="1125"/>
      <c r="C314" s="1108"/>
      <c r="D314" s="1056"/>
      <c r="E314" s="1058"/>
      <c r="F314" s="1124"/>
    </row>
    <row r="315" spans="1:6" ht="14.25" customHeight="1" x14ac:dyDescent="0.2">
      <c r="A315" s="1056"/>
      <c r="B315" s="1099"/>
      <c r="C315" s="1108"/>
      <c r="D315" s="1056"/>
      <c r="E315" s="1058"/>
      <c r="F315" s="1124"/>
    </row>
    <row r="316" spans="1:6" ht="14.25" customHeight="1" x14ac:dyDescent="0.2">
      <c r="A316" s="1056"/>
      <c r="B316" s="1099"/>
      <c r="C316" s="1124"/>
      <c r="D316" s="1056"/>
      <c r="E316" s="1058"/>
      <c r="F316" s="1124"/>
    </row>
    <row r="317" spans="1:6" ht="14.25" customHeight="1" x14ac:dyDescent="0.2">
      <c r="A317" s="1056"/>
      <c r="B317" s="1099"/>
      <c r="C317" s="1108"/>
      <c r="D317" s="1056"/>
      <c r="E317" s="1058"/>
      <c r="F317" s="1108"/>
    </row>
    <row r="318" spans="1:6" ht="14.25" customHeight="1" x14ac:dyDescent="0.2">
      <c r="A318" s="1056"/>
      <c r="B318" s="1056"/>
      <c r="C318" s="1057"/>
      <c r="D318" s="1056"/>
      <c r="E318" s="1058"/>
      <c r="F318" s="1058"/>
    </row>
    <row r="319" spans="1:6" ht="14.25" customHeight="1" x14ac:dyDescent="0.2">
      <c r="A319" s="1056"/>
      <c r="B319" s="1056"/>
      <c r="C319" s="1057"/>
      <c r="D319" s="1056"/>
      <c r="E319" s="1058"/>
      <c r="F319" s="1058"/>
    </row>
    <row r="320" spans="1:6" ht="14.25" customHeight="1" x14ac:dyDescent="0.2">
      <c r="A320" s="1056"/>
      <c r="B320" s="1056"/>
      <c r="C320" s="1057"/>
      <c r="D320" s="1056"/>
      <c r="E320" s="1058"/>
      <c r="F320" s="1058"/>
    </row>
    <row r="321" spans="1:6" ht="14.25" customHeight="1" x14ac:dyDescent="0.2">
      <c r="A321" s="1056"/>
      <c r="B321" s="1099"/>
      <c r="C321" s="1057"/>
      <c r="D321" s="1056"/>
      <c r="E321" s="1058"/>
      <c r="F321" s="1058"/>
    </row>
    <row r="322" spans="1:6" ht="14.25" customHeight="1" x14ac:dyDescent="0.2">
      <c r="A322" s="1056"/>
      <c r="B322" s="1056"/>
      <c r="C322" s="1057"/>
      <c r="D322" s="1056"/>
      <c r="E322" s="1058"/>
      <c r="F322" s="1058"/>
    </row>
    <row r="323" spans="1:6" ht="14.25" customHeight="1" x14ac:dyDescent="0.2">
      <c r="A323" s="1056"/>
      <c r="B323" s="1056"/>
      <c r="C323" s="1057"/>
      <c r="D323" s="1056"/>
      <c r="E323" s="1058"/>
      <c r="F323" s="1058"/>
    </row>
    <row r="324" spans="1:6" ht="14.25" customHeight="1" x14ac:dyDescent="0.2">
      <c r="A324" s="1056"/>
      <c r="B324" s="1064"/>
      <c r="C324" s="1057"/>
      <c r="D324" s="1056"/>
      <c r="E324" s="1058"/>
      <c r="F324" s="1058"/>
    </row>
    <row r="325" spans="1:6" ht="14.25" customHeight="1" x14ac:dyDescent="0.2">
      <c r="A325" s="1056"/>
      <c r="B325" s="1113"/>
      <c r="C325" s="1057"/>
      <c r="D325" s="1056"/>
      <c r="E325" s="1058"/>
      <c r="F325" s="1058"/>
    </row>
    <row r="326" spans="1:6" ht="14.25" customHeight="1" x14ac:dyDescent="0.2">
      <c r="A326" s="1056"/>
      <c r="B326" s="1056"/>
      <c r="C326" s="1057"/>
      <c r="D326" s="1056"/>
      <c r="E326" s="1058"/>
      <c r="F326" s="1058"/>
    </row>
    <row r="327" spans="1:6" ht="14.25" customHeight="1" x14ac:dyDescent="0.2">
      <c r="A327" s="1056"/>
      <c r="B327" s="1113"/>
      <c r="C327" s="1057"/>
      <c r="D327" s="1056"/>
      <c r="E327" s="1058"/>
      <c r="F327" s="1058"/>
    </row>
    <row r="328" spans="1:6" ht="14.25" customHeight="1" x14ac:dyDescent="0.2">
      <c r="A328" s="1056"/>
      <c r="B328" s="1056"/>
      <c r="C328" s="1057"/>
      <c r="D328" s="1056"/>
      <c r="E328" s="1058"/>
      <c r="F328" s="1058"/>
    </row>
    <row r="329" spans="1:6" ht="14.25" customHeight="1" x14ac:dyDescent="0.2">
      <c r="A329" s="1056"/>
      <c r="B329" s="1056"/>
      <c r="C329" s="1057"/>
      <c r="D329" s="1056"/>
      <c r="E329" s="1058"/>
      <c r="F329" s="1058"/>
    </row>
    <row r="330" spans="1:6" ht="14.25" customHeight="1" x14ac:dyDescent="0.2">
      <c r="A330" s="1056"/>
      <c r="B330" s="1056"/>
      <c r="C330" s="1057"/>
      <c r="D330" s="1056"/>
      <c r="E330" s="1058"/>
      <c r="F330" s="1058"/>
    </row>
    <row r="331" spans="1:6" ht="14.25" customHeight="1" x14ac:dyDescent="0.2">
      <c r="A331" s="1056"/>
      <c r="B331" s="1056"/>
      <c r="C331" s="1057"/>
      <c r="D331" s="1056"/>
      <c r="E331" s="1058"/>
      <c r="F331" s="1058"/>
    </row>
    <row r="332" spans="1:6" ht="14.25" customHeight="1" x14ac:dyDescent="0.2">
      <c r="A332" s="1056"/>
      <c r="B332" s="1056"/>
      <c r="C332" s="1057"/>
      <c r="D332" s="1056"/>
      <c r="E332" s="1058"/>
      <c r="F332" s="1058"/>
    </row>
    <row r="333" spans="1:6" ht="14.25" customHeight="1" x14ac:dyDescent="0.2">
      <c r="A333" s="1056"/>
      <c r="B333" s="1113"/>
      <c r="C333" s="1057"/>
      <c r="D333" s="1056"/>
      <c r="E333" s="1058"/>
      <c r="F333" s="1058"/>
    </row>
    <row r="334" spans="1:6" ht="14.25" customHeight="1" x14ac:dyDescent="0.2">
      <c r="A334" s="1056"/>
      <c r="B334" s="1056"/>
      <c r="C334" s="1057"/>
      <c r="D334" s="1056"/>
      <c r="E334" s="1058"/>
      <c r="F334" s="1058"/>
    </row>
    <row r="335" spans="1:6" ht="14.25" customHeight="1" x14ac:dyDescent="0.2">
      <c r="A335" s="1056"/>
      <c r="B335" s="1056"/>
      <c r="C335" s="1057"/>
      <c r="D335" s="1056"/>
      <c r="E335" s="1058"/>
      <c r="F335" s="1058"/>
    </row>
    <row r="336" spans="1:6" ht="14.25" customHeight="1" x14ac:dyDescent="0.2">
      <c r="A336" s="1056"/>
      <c r="B336" s="1056"/>
      <c r="C336" s="1057"/>
      <c r="D336" s="1056"/>
      <c r="E336" s="1058"/>
      <c r="F336" s="1058"/>
    </row>
    <row r="337" spans="1:6" ht="14.25" customHeight="1" x14ac:dyDescent="0.2">
      <c r="A337" s="1056"/>
      <c r="B337" s="1056"/>
      <c r="C337" s="1057"/>
      <c r="D337" s="1056"/>
      <c r="E337" s="1058"/>
      <c r="F337" s="1058"/>
    </row>
    <row r="338" spans="1:6" ht="14.25" customHeight="1" x14ac:dyDescent="0.2">
      <c r="A338" s="1056"/>
      <c r="B338" s="1056"/>
      <c r="C338" s="1057"/>
      <c r="D338" s="1056"/>
      <c r="E338" s="1058"/>
      <c r="F338" s="1058"/>
    </row>
    <row r="339" spans="1:6" ht="14.25" customHeight="1" x14ac:dyDescent="0.2">
      <c r="A339" s="1056"/>
      <c r="B339" s="1113"/>
      <c r="C339" s="1057"/>
      <c r="D339" s="1056"/>
      <c r="E339" s="1058"/>
      <c r="F339" s="1058"/>
    </row>
    <row r="340" spans="1:6" ht="14.25" customHeight="1" x14ac:dyDescent="0.2">
      <c r="A340" s="1056"/>
      <c r="B340" s="1056"/>
      <c r="C340" s="1057"/>
      <c r="D340" s="1056"/>
      <c r="E340" s="1058"/>
      <c r="F340" s="1058"/>
    </row>
    <row r="341" spans="1:6" ht="14.25" customHeight="1" x14ac:dyDescent="0.2">
      <c r="A341" s="1056"/>
      <c r="B341" s="1056"/>
      <c r="C341" s="1057"/>
      <c r="D341" s="1056"/>
      <c r="E341" s="1058"/>
      <c r="F341" s="1058"/>
    </row>
    <row r="342" spans="1:6" ht="14.25" customHeight="1" x14ac:dyDescent="0.2">
      <c r="A342" s="1056"/>
      <c r="B342" s="1056"/>
      <c r="C342" s="1057"/>
      <c r="D342" s="1056"/>
      <c r="E342" s="1058"/>
      <c r="F342" s="1058"/>
    </row>
    <row r="343" spans="1:6" ht="14.25" customHeight="1" x14ac:dyDescent="0.2">
      <c r="A343" s="1056"/>
      <c r="B343" s="1056"/>
      <c r="C343" s="1057"/>
      <c r="D343" s="1056"/>
      <c r="E343" s="1058"/>
      <c r="F343" s="1058"/>
    </row>
    <row r="344" spans="1:6" ht="14.25" customHeight="1" x14ac:dyDescent="0.2">
      <c r="A344" s="1056"/>
      <c r="B344" s="1064"/>
      <c r="C344" s="1057"/>
      <c r="D344" s="1056"/>
      <c r="E344" s="1058"/>
      <c r="F344" s="1058"/>
    </row>
    <row r="345" spans="1:6" ht="14.25" customHeight="1" x14ac:dyDescent="0.2">
      <c r="A345" s="1056"/>
      <c r="B345" s="1056"/>
      <c r="C345" s="1057"/>
      <c r="D345" s="1056"/>
      <c r="E345" s="1058"/>
      <c r="F345" s="1058"/>
    </row>
    <row r="346" spans="1:6" ht="14.25" customHeight="1" x14ac:dyDescent="0.2">
      <c r="A346" s="1056"/>
      <c r="B346" s="1113"/>
      <c r="C346" s="1057"/>
      <c r="D346" s="1056"/>
      <c r="E346" s="1058"/>
      <c r="F346" s="1058"/>
    </row>
    <row r="347" spans="1:6" ht="14.25" customHeight="1" x14ac:dyDescent="0.2">
      <c r="A347" s="1056"/>
      <c r="B347" s="1056"/>
      <c r="C347" s="1057"/>
      <c r="D347" s="1056"/>
      <c r="E347" s="1058"/>
      <c r="F347" s="1058"/>
    </row>
    <row r="348" spans="1:6" ht="14.25" customHeight="1" x14ac:dyDescent="0.2">
      <c r="A348" s="1056"/>
      <c r="B348" s="1056"/>
      <c r="C348" s="1108"/>
      <c r="D348" s="1056"/>
      <c r="E348" s="1058"/>
      <c r="F348" s="1058"/>
    </row>
    <row r="349" spans="1:6" ht="14.25" customHeight="1" x14ac:dyDescent="0.2">
      <c r="A349" s="1056"/>
      <c r="B349" s="1056"/>
      <c r="C349" s="1057"/>
      <c r="D349" s="1056"/>
      <c r="E349" s="1058"/>
      <c r="F349" s="1058"/>
    </row>
    <row r="350" spans="1:6" ht="14.25" customHeight="1" x14ac:dyDescent="0.2">
      <c r="A350" s="1056"/>
      <c r="B350" s="1056"/>
      <c r="C350" s="1127"/>
      <c r="D350" s="1056"/>
      <c r="E350" s="1058"/>
      <c r="F350" s="1058"/>
    </row>
    <row r="351" spans="1:6" ht="14.25" customHeight="1" x14ac:dyDescent="0.2">
      <c r="A351" s="1056"/>
      <c r="B351" s="1113"/>
      <c r="C351" s="1057"/>
      <c r="D351" s="1056"/>
      <c r="E351" s="1058"/>
      <c r="F351" s="1058"/>
    </row>
    <row r="352" spans="1:6" ht="14.25" customHeight="1" x14ac:dyDescent="0.2">
      <c r="A352" s="1056"/>
      <c r="B352" s="1056"/>
      <c r="C352" s="1057"/>
      <c r="D352" s="1056"/>
      <c r="E352" s="1058"/>
      <c r="F352" s="1058"/>
    </row>
    <row r="353" spans="1:6" ht="14.25" customHeight="1" x14ac:dyDescent="0.2">
      <c r="A353" s="1056"/>
      <c r="B353" s="1056"/>
      <c r="C353" s="1057"/>
      <c r="D353" s="1056"/>
      <c r="E353" s="1058"/>
      <c r="F353" s="1058"/>
    </row>
    <row r="354" spans="1:6" ht="14.25" customHeight="1" x14ac:dyDescent="0.2">
      <c r="A354" s="1056"/>
      <c r="B354" s="1056"/>
      <c r="C354" s="1057"/>
      <c r="D354" s="1056"/>
      <c r="E354" s="1058"/>
      <c r="F354" s="1058"/>
    </row>
    <row r="355" spans="1:6" ht="14.25" customHeight="1" x14ac:dyDescent="0.2">
      <c r="A355" s="1056"/>
      <c r="B355" s="1056"/>
      <c r="C355" s="1057"/>
      <c r="D355" s="1056"/>
      <c r="E355" s="1058"/>
      <c r="F355" s="1058"/>
    </row>
    <row r="356" spans="1:6" ht="14.25" customHeight="1" x14ac:dyDescent="0.2">
      <c r="A356" s="1056"/>
      <c r="B356" s="1056"/>
      <c r="C356" s="1057"/>
      <c r="D356" s="1056"/>
      <c r="E356" s="1058"/>
      <c r="F356" s="1058"/>
    </row>
    <row r="357" spans="1:6" ht="14.25" customHeight="1" x14ac:dyDescent="0.2">
      <c r="A357" s="1056"/>
      <c r="B357" s="1056"/>
      <c r="C357" s="1057"/>
      <c r="D357" s="1056"/>
      <c r="E357" s="1058"/>
      <c r="F357" s="1058"/>
    </row>
    <row r="358" spans="1:6" ht="14.25" customHeight="1" x14ac:dyDescent="0.2">
      <c r="A358" s="1056"/>
      <c r="B358" s="1056"/>
      <c r="C358" s="1108"/>
      <c r="D358" s="1056"/>
      <c r="E358" s="1058"/>
      <c r="F358" s="1058"/>
    </row>
    <row r="359" spans="1:6" ht="14.25" customHeight="1" x14ac:dyDescent="0.2">
      <c r="A359" s="1056"/>
      <c r="B359" s="1056"/>
      <c r="C359" s="1057"/>
      <c r="D359" s="1056"/>
      <c r="E359" s="1058"/>
      <c r="F359" s="1058"/>
    </row>
    <row r="360" spans="1:6" ht="14.25" customHeight="1" x14ac:dyDescent="0.2">
      <c r="A360" s="1056"/>
      <c r="B360" s="1056"/>
      <c r="C360" s="1057"/>
      <c r="D360" s="1056"/>
      <c r="E360" s="1058"/>
      <c r="F360" s="1058"/>
    </row>
    <row r="361" spans="1:6" ht="14.25" customHeight="1" x14ac:dyDescent="0.2">
      <c r="A361" s="1056"/>
      <c r="B361" s="1056"/>
      <c r="C361" s="1060"/>
      <c r="D361" s="1056"/>
      <c r="E361" s="1061"/>
      <c r="F361" s="1062"/>
    </row>
    <row r="362" spans="1:6" ht="14.25" customHeight="1" x14ac:dyDescent="0.2">
      <c r="A362" s="1113"/>
      <c r="B362" s="1113"/>
      <c r="C362" s="1057"/>
      <c r="D362" s="1056"/>
      <c r="E362" s="1058"/>
      <c r="F362" s="1058"/>
    </row>
    <row r="363" spans="1:6" ht="14.25" customHeight="1" x14ac:dyDescent="0.2">
      <c r="A363" s="1056"/>
      <c r="B363" s="1113"/>
      <c r="C363" s="1057"/>
      <c r="D363" s="1056"/>
      <c r="E363" s="1058"/>
      <c r="F363" s="1058"/>
    </row>
    <row r="364" spans="1:6" ht="14.25" customHeight="1" x14ac:dyDescent="0.2">
      <c r="A364" s="1056"/>
      <c r="B364" s="1113"/>
      <c r="C364" s="1057"/>
      <c r="D364" s="1056"/>
      <c r="E364" s="1058"/>
      <c r="F364" s="1058"/>
    </row>
    <row r="365" spans="1:6" ht="14.25" customHeight="1" x14ac:dyDescent="0.2">
      <c r="A365" s="1056"/>
      <c r="B365" s="1113"/>
      <c r="C365" s="1057"/>
      <c r="D365" s="1056"/>
      <c r="E365" s="1058"/>
      <c r="F365" s="1058"/>
    </row>
    <row r="366" spans="1:6" ht="14.25" customHeight="1" x14ac:dyDescent="0.2">
      <c r="A366" s="1056"/>
      <c r="B366" s="1113"/>
      <c r="C366" s="1057"/>
      <c r="D366" s="1056"/>
      <c r="E366" s="1058"/>
      <c r="F366" s="1058"/>
    </row>
    <row r="367" spans="1:6" ht="14.25" customHeight="1" x14ac:dyDescent="0.2">
      <c r="A367" s="1113"/>
      <c r="B367" s="1056"/>
      <c r="C367" s="1057"/>
      <c r="D367" s="1056"/>
      <c r="E367" s="1058"/>
      <c r="F367" s="1058"/>
    </row>
    <row r="368" spans="1:6" ht="14.25" customHeight="1" x14ac:dyDescent="0.2">
      <c r="A368" s="1056"/>
      <c r="B368" s="1056"/>
      <c r="C368" s="1057"/>
      <c r="D368" s="1056"/>
      <c r="E368" s="1058"/>
      <c r="F368" s="1058"/>
    </row>
    <row r="369" spans="1:6" ht="14.25" customHeight="1" x14ac:dyDescent="0.2">
      <c r="A369" s="1056"/>
      <c r="B369" s="1056"/>
      <c r="C369" s="1057"/>
      <c r="D369" s="1056"/>
      <c r="E369" s="1058"/>
      <c r="F369" s="1058"/>
    </row>
    <row r="370" spans="1:6" ht="14.25" customHeight="1" x14ac:dyDescent="0.2">
      <c r="A370" s="1056"/>
      <c r="B370" s="1099"/>
      <c r="C370" s="1057"/>
      <c r="D370" s="1056"/>
      <c r="E370" s="1058"/>
      <c r="F370" s="1058"/>
    </row>
    <row r="371" spans="1:6" ht="14.25" customHeight="1" x14ac:dyDescent="0.2">
      <c r="A371" s="1113"/>
      <c r="B371" s="1056"/>
      <c r="C371" s="1057"/>
      <c r="D371" s="1056"/>
      <c r="E371" s="1058"/>
      <c r="F371" s="1058"/>
    </row>
    <row r="372" spans="1:6" ht="14.25" customHeight="1" x14ac:dyDescent="0.2">
      <c r="A372" s="1056"/>
      <c r="B372" s="1064"/>
      <c r="C372" s="1057"/>
      <c r="D372" s="1056"/>
      <c r="E372" s="1058"/>
      <c r="F372" s="1058"/>
    </row>
    <row r="373" spans="1:6" ht="14.25" customHeight="1" x14ac:dyDescent="0.2">
      <c r="A373" s="1056"/>
      <c r="B373" s="1056"/>
      <c r="C373" s="1057"/>
      <c r="D373" s="1056"/>
      <c r="E373" s="1058"/>
      <c r="F373" s="1058"/>
    </row>
    <row r="374" spans="1:6" ht="14.25" customHeight="1" x14ac:dyDescent="0.2">
      <c r="A374" s="1056"/>
      <c r="B374" s="1056"/>
      <c r="C374" s="1057"/>
      <c r="D374" s="1056"/>
      <c r="E374" s="1058"/>
      <c r="F374" s="1058"/>
    </row>
    <row r="375" spans="1:6" ht="14.25" customHeight="1" x14ac:dyDescent="0.2">
      <c r="A375" s="1056"/>
      <c r="B375" s="1064"/>
      <c r="C375" s="1057"/>
      <c r="D375" s="1056"/>
      <c r="E375" s="1058"/>
      <c r="F375" s="1058"/>
    </row>
    <row r="376" spans="1:6" ht="14.25" customHeight="1" x14ac:dyDescent="0.2">
      <c r="A376" s="1056"/>
      <c r="B376" s="1064"/>
      <c r="C376" s="1057"/>
      <c r="D376" s="1056"/>
      <c r="E376" s="1058"/>
      <c r="F376" s="1058"/>
    </row>
    <row r="377" spans="1:6" ht="14.25" customHeight="1" x14ac:dyDescent="0.2">
      <c r="A377" s="1056"/>
      <c r="B377" s="1113"/>
      <c r="C377" s="1057"/>
      <c r="D377" s="1056"/>
      <c r="E377" s="1058"/>
      <c r="F377" s="1058"/>
    </row>
    <row r="378" spans="1:6" ht="14.25" customHeight="1" x14ac:dyDescent="0.2">
      <c r="A378" s="1056"/>
      <c r="B378" s="1113"/>
      <c r="C378" s="1057"/>
      <c r="D378" s="1056"/>
      <c r="E378" s="1058"/>
      <c r="F378" s="1058"/>
    </row>
    <row r="379" spans="1:6" ht="14.25" customHeight="1" x14ac:dyDescent="0.2">
      <c r="A379" s="1056"/>
      <c r="B379" s="1113"/>
      <c r="C379" s="1057"/>
      <c r="D379" s="1056"/>
      <c r="E379" s="1058"/>
      <c r="F379" s="1058"/>
    </row>
    <row r="380" spans="1:6" ht="14.25" customHeight="1" x14ac:dyDescent="0.2">
      <c r="A380" s="1056"/>
      <c r="B380" s="1099"/>
      <c r="C380" s="1057"/>
      <c r="D380" s="1056"/>
      <c r="E380" s="1058"/>
      <c r="F380" s="1058"/>
    </row>
    <row r="381" spans="1:6" ht="14.25" customHeight="1" x14ac:dyDescent="0.2">
      <c r="A381" s="1056"/>
      <c r="B381" s="1056"/>
      <c r="C381" s="1057"/>
      <c r="D381" s="1056"/>
      <c r="E381" s="1058"/>
      <c r="F381" s="1058"/>
    </row>
    <row r="382" spans="1:6" ht="14.25" customHeight="1" x14ac:dyDescent="0.2">
      <c r="A382" s="1056"/>
      <c r="B382" s="1056"/>
      <c r="C382" s="1057"/>
      <c r="D382" s="1056"/>
      <c r="E382" s="1058"/>
      <c r="F382" s="1058"/>
    </row>
    <row r="383" spans="1:6" ht="14.25" customHeight="1" x14ac:dyDescent="0.2">
      <c r="A383" s="1056"/>
      <c r="B383" s="1099"/>
      <c r="C383" s="1057"/>
      <c r="D383" s="1056"/>
      <c r="E383" s="1058"/>
      <c r="F383" s="1058"/>
    </row>
    <row r="384" spans="1:6" ht="14.25" customHeight="1" x14ac:dyDescent="0.2">
      <c r="A384" s="1056"/>
      <c r="B384" s="1113"/>
      <c r="C384" s="1057"/>
      <c r="D384" s="1056"/>
      <c r="E384" s="1058"/>
      <c r="F384" s="1058"/>
    </row>
    <row r="385" spans="1:6" ht="14.25" customHeight="1" x14ac:dyDescent="0.2">
      <c r="A385" s="1056"/>
      <c r="B385" s="1064"/>
      <c r="C385" s="1057"/>
      <c r="D385" s="1056"/>
      <c r="E385" s="1058"/>
      <c r="F385" s="1058"/>
    </row>
    <row r="386" spans="1:6" ht="14.25" customHeight="1" x14ac:dyDescent="0.2">
      <c r="A386" s="1056"/>
      <c r="B386" s="1056"/>
      <c r="C386" s="1057"/>
      <c r="D386" s="1056"/>
      <c r="E386" s="1058"/>
      <c r="F386" s="1058"/>
    </row>
    <row r="387" spans="1:6" ht="14.25" customHeight="1" x14ac:dyDescent="0.2">
      <c r="A387" s="1056"/>
      <c r="B387" s="1064"/>
      <c r="C387" s="1057"/>
      <c r="D387" s="1056"/>
      <c r="E387" s="1058"/>
      <c r="F387" s="1058"/>
    </row>
    <row r="388" spans="1:6" ht="14.25" customHeight="1" x14ac:dyDescent="0.2">
      <c r="A388" s="1056"/>
      <c r="B388" s="1064"/>
      <c r="C388" s="1057"/>
      <c r="D388" s="1056"/>
      <c r="E388" s="1058"/>
      <c r="F388" s="1058"/>
    </row>
    <row r="389" spans="1:6" ht="14.25" customHeight="1" x14ac:dyDescent="0.2">
      <c r="A389" s="1056"/>
      <c r="B389" s="1113"/>
      <c r="C389" s="1057"/>
      <c r="D389" s="1056"/>
      <c r="E389" s="1058"/>
      <c r="F389" s="1058"/>
    </row>
    <row r="390" spans="1:6" ht="14.25" customHeight="1" x14ac:dyDescent="0.2">
      <c r="A390" s="1056"/>
      <c r="B390" s="1113"/>
      <c r="C390" s="1057"/>
      <c r="D390" s="1056"/>
      <c r="E390" s="1058"/>
      <c r="F390" s="1058"/>
    </row>
    <row r="391" spans="1:6" ht="14.25" customHeight="1" x14ac:dyDescent="0.2">
      <c r="A391" s="1056"/>
      <c r="B391" s="1113"/>
      <c r="C391" s="1057"/>
      <c r="D391" s="1056"/>
      <c r="E391" s="1058"/>
      <c r="F391" s="1058"/>
    </row>
    <row r="392" spans="1:6" ht="14.25" customHeight="1" x14ac:dyDescent="0.2">
      <c r="A392" s="1056"/>
      <c r="B392" s="1113"/>
      <c r="C392" s="1057"/>
      <c r="D392" s="1056"/>
      <c r="E392" s="1058"/>
      <c r="F392" s="1058"/>
    </row>
    <row r="393" spans="1:6" ht="14.25" customHeight="1" x14ac:dyDescent="0.2">
      <c r="A393" s="1056"/>
      <c r="B393" s="1056"/>
      <c r="C393" s="1057"/>
      <c r="D393" s="1056"/>
      <c r="E393" s="1058"/>
      <c r="F393" s="1058"/>
    </row>
    <row r="394" spans="1:6" ht="14.25" customHeight="1" x14ac:dyDescent="0.2">
      <c r="A394" s="1056"/>
      <c r="B394" s="1056"/>
      <c r="C394" s="1057"/>
      <c r="D394" s="1056"/>
      <c r="E394" s="1058"/>
      <c r="F394" s="1058"/>
    </row>
    <row r="395" spans="1:6" ht="14.25" customHeight="1" x14ac:dyDescent="0.2">
      <c r="A395" s="1056"/>
      <c r="B395" s="1056"/>
      <c r="C395" s="1057"/>
      <c r="D395" s="1056"/>
      <c r="E395" s="1058"/>
      <c r="F395" s="1058"/>
    </row>
    <row r="396" spans="1:6" ht="14.25" customHeight="1" x14ac:dyDescent="0.2">
      <c r="A396" s="1056"/>
      <c r="B396" s="1099"/>
      <c r="C396" s="1057"/>
      <c r="D396" s="1056"/>
      <c r="E396" s="1058"/>
      <c r="F396" s="1058"/>
    </row>
    <row r="397" spans="1:6" ht="14.25" customHeight="1" x14ac:dyDescent="0.2">
      <c r="A397" s="1056"/>
      <c r="B397" s="1113"/>
      <c r="C397" s="1057"/>
      <c r="D397" s="1056"/>
      <c r="E397" s="1058"/>
      <c r="F397" s="1058"/>
    </row>
    <row r="398" spans="1:6" ht="14.25" customHeight="1" x14ac:dyDescent="0.2">
      <c r="A398" s="1056"/>
      <c r="B398" s="1064"/>
      <c r="C398" s="1057"/>
      <c r="D398" s="1056"/>
      <c r="E398" s="1058"/>
      <c r="F398" s="1058"/>
    </row>
    <row r="399" spans="1:6" ht="14.25" customHeight="1" x14ac:dyDescent="0.2">
      <c r="A399" s="1056"/>
      <c r="B399" s="1113"/>
      <c r="C399" s="1057"/>
      <c r="D399" s="1056"/>
      <c r="E399" s="1058"/>
      <c r="F399" s="1058"/>
    </row>
    <row r="400" spans="1:6" ht="14.25" customHeight="1" x14ac:dyDescent="0.2">
      <c r="A400" s="1056"/>
      <c r="B400" s="1125"/>
      <c r="C400" s="1057"/>
      <c r="D400" s="1056"/>
      <c r="E400" s="1058"/>
      <c r="F400" s="1058"/>
    </row>
    <row r="401" spans="1:6" ht="14.25" customHeight="1" x14ac:dyDescent="0.2">
      <c r="A401" s="1056"/>
      <c r="B401" s="1125"/>
      <c r="C401" s="1057"/>
      <c r="D401" s="1056"/>
      <c r="E401" s="1058"/>
      <c r="F401" s="1058"/>
    </row>
    <row r="402" spans="1:6" ht="14.25" customHeight="1" x14ac:dyDescent="0.2">
      <c r="A402" s="1056"/>
      <c r="B402" s="1099"/>
      <c r="C402" s="1057"/>
      <c r="D402" s="1056"/>
      <c r="E402" s="1058"/>
      <c r="F402" s="1058"/>
    </row>
    <row r="403" spans="1:6" ht="14.25" customHeight="1" x14ac:dyDescent="0.2">
      <c r="A403" s="1056"/>
      <c r="B403" s="1113"/>
      <c r="C403" s="1057"/>
      <c r="D403" s="1056"/>
      <c r="E403" s="1058"/>
      <c r="F403" s="1058"/>
    </row>
    <row r="404" spans="1:6" ht="14.25" customHeight="1" x14ac:dyDescent="0.2">
      <c r="A404" s="1056"/>
      <c r="B404" s="1064"/>
      <c r="C404" s="1057"/>
      <c r="D404" s="1056"/>
      <c r="E404" s="1058"/>
      <c r="F404" s="1058"/>
    </row>
    <row r="405" spans="1:6" ht="14.25" customHeight="1" x14ac:dyDescent="0.2">
      <c r="A405" s="1056"/>
      <c r="B405" s="1064"/>
      <c r="C405" s="1057"/>
      <c r="D405" s="1056"/>
      <c r="E405" s="1058"/>
      <c r="F405" s="1058"/>
    </row>
    <row r="406" spans="1:6" ht="14.25" customHeight="1" x14ac:dyDescent="0.2">
      <c r="A406" s="1056"/>
      <c r="B406" s="1056"/>
      <c r="C406" s="1057"/>
      <c r="D406" s="1056"/>
      <c r="E406" s="1058"/>
      <c r="F406" s="1058"/>
    </row>
    <row r="407" spans="1:6" ht="14.25" customHeight="1" x14ac:dyDescent="0.2">
      <c r="A407" s="1056"/>
      <c r="B407" s="1056"/>
      <c r="C407" s="1057"/>
      <c r="D407" s="1056"/>
      <c r="E407" s="1058"/>
      <c r="F407" s="1058"/>
    </row>
    <row r="408" spans="1:6" ht="14.25" customHeight="1" x14ac:dyDescent="0.2">
      <c r="A408" s="1056"/>
      <c r="B408" s="1056"/>
      <c r="C408" s="1057"/>
      <c r="D408" s="1056"/>
      <c r="E408" s="1058"/>
      <c r="F408" s="1058"/>
    </row>
    <row r="409" spans="1:6" ht="14.25" customHeight="1" x14ac:dyDescent="0.2">
      <c r="A409" s="1056"/>
      <c r="B409" s="1056"/>
      <c r="C409" s="1057"/>
      <c r="D409" s="1056"/>
      <c r="E409" s="1058"/>
      <c r="F409" s="1058"/>
    </row>
    <row r="410" spans="1:6" ht="14.25" customHeight="1" x14ac:dyDescent="0.2">
      <c r="A410" s="1056"/>
      <c r="B410" s="1056"/>
      <c r="C410" s="1057"/>
      <c r="D410" s="1056"/>
      <c r="E410" s="1058"/>
      <c r="F410" s="1058"/>
    </row>
    <row r="411" spans="1:6" ht="14.25" customHeight="1" x14ac:dyDescent="0.2">
      <c r="A411" s="1056"/>
      <c r="B411" s="1056"/>
      <c r="C411" s="1057"/>
      <c r="D411" s="1056"/>
      <c r="E411" s="1058"/>
      <c r="F411" s="1058"/>
    </row>
    <row r="412" spans="1:6" ht="14.25" customHeight="1" x14ac:dyDescent="0.2">
      <c r="A412" s="1056"/>
      <c r="B412" s="1056"/>
      <c r="C412" s="1124"/>
      <c r="D412" s="1056"/>
      <c r="E412" s="1058"/>
      <c r="F412" s="1058"/>
    </row>
    <row r="413" spans="1:6" ht="14.25" customHeight="1" x14ac:dyDescent="0.2">
      <c r="A413" s="1056"/>
      <c r="B413" s="1056"/>
      <c r="C413" s="1057"/>
      <c r="D413" s="1056"/>
      <c r="E413" s="1058"/>
      <c r="F413" s="1058"/>
    </row>
    <row r="414" spans="1:6" ht="14.25" customHeight="1" x14ac:dyDescent="0.2">
      <c r="A414" s="1056"/>
      <c r="B414" s="1056"/>
      <c r="C414" s="1057"/>
      <c r="D414" s="1056"/>
      <c r="E414" s="1058"/>
      <c r="F414" s="1058"/>
    </row>
    <row r="415" spans="1:6" ht="14.25" customHeight="1" x14ac:dyDescent="0.2">
      <c r="A415" s="1056"/>
      <c r="B415" s="1056"/>
      <c r="C415" s="1060"/>
      <c r="D415" s="1056"/>
      <c r="E415" s="1061"/>
      <c r="F415" s="1062"/>
    </row>
    <row r="416" spans="1:6" ht="14.25" customHeight="1" x14ac:dyDescent="0.2">
      <c r="A416" s="1056"/>
      <c r="B416" s="1128"/>
      <c r="C416" s="1123"/>
      <c r="D416" s="1056"/>
      <c r="E416" s="1058"/>
      <c r="F416" s="1058"/>
    </row>
    <row r="417" spans="1:6" ht="14.25" customHeight="1" x14ac:dyDescent="0.2">
      <c r="A417" s="1056"/>
      <c r="B417" s="1056"/>
      <c r="C417" s="1057"/>
      <c r="D417" s="1056"/>
      <c r="E417" s="1058"/>
      <c r="F417" s="1058"/>
    </row>
    <row r="418" spans="1:6" ht="14.25" customHeight="1" x14ac:dyDescent="0.2">
      <c r="A418" s="1056"/>
      <c r="B418" s="1056"/>
      <c r="C418" s="1108"/>
      <c r="D418" s="1056"/>
      <c r="E418" s="1058"/>
      <c r="F418" s="1058"/>
    </row>
    <row r="419" spans="1:6" ht="14.25" customHeight="1" x14ac:dyDescent="0.2">
      <c r="A419" s="1056"/>
      <c r="B419" s="1064"/>
      <c r="C419" s="1057"/>
      <c r="D419" s="1056"/>
      <c r="E419" s="1058"/>
      <c r="F419" s="1058"/>
    </row>
    <row r="420" spans="1:6" ht="14.25" customHeight="1" x14ac:dyDescent="0.2">
      <c r="A420" s="1056"/>
      <c r="B420" s="1064"/>
      <c r="C420" s="1124"/>
      <c r="D420" s="1056"/>
      <c r="E420" s="1058"/>
      <c r="F420" s="1058"/>
    </row>
    <row r="421" spans="1:6" ht="14.25" customHeight="1" x14ac:dyDescent="0.2">
      <c r="A421" s="1056"/>
      <c r="B421" s="1064"/>
      <c r="C421" s="1057"/>
      <c r="D421" s="1056"/>
      <c r="E421" s="1058"/>
      <c r="F421" s="1058"/>
    </row>
    <row r="422" spans="1:6" ht="14.25" customHeight="1" x14ac:dyDescent="0.2">
      <c r="A422" s="1056"/>
      <c r="B422" s="1064"/>
      <c r="C422" s="1124"/>
      <c r="D422" s="1056"/>
      <c r="E422" s="1058"/>
      <c r="F422" s="1058"/>
    </row>
    <row r="423" spans="1:6" ht="14.25" customHeight="1" x14ac:dyDescent="0.2">
      <c r="A423" s="1056"/>
      <c r="B423" s="1064"/>
      <c r="C423" s="1057"/>
      <c r="D423" s="1056"/>
      <c r="E423" s="1058"/>
      <c r="F423" s="1058"/>
    </row>
    <row r="424" spans="1:6" ht="14.25" customHeight="1" x14ac:dyDescent="0.2">
      <c r="A424" s="1056"/>
      <c r="B424" s="1056"/>
      <c r="C424" s="1124"/>
      <c r="D424" s="1056"/>
      <c r="E424" s="1058"/>
      <c r="F424" s="1058"/>
    </row>
    <row r="425" spans="1:6" ht="14.25" customHeight="1" x14ac:dyDescent="0.2">
      <c r="A425" s="1056"/>
      <c r="B425" s="1056"/>
      <c r="C425" s="1057"/>
      <c r="D425" s="1056"/>
      <c r="E425" s="1058"/>
      <c r="F425" s="1058"/>
    </row>
    <row r="426" spans="1:6" ht="14.25" customHeight="1" x14ac:dyDescent="0.2">
      <c r="A426" s="1056"/>
      <c r="B426" s="1056"/>
      <c r="C426" s="1124"/>
      <c r="D426" s="1056"/>
      <c r="E426" s="1058"/>
      <c r="F426" s="1058"/>
    </row>
    <row r="427" spans="1:6" ht="14.25" customHeight="1" x14ac:dyDescent="0.2">
      <c r="A427" s="1056"/>
      <c r="B427" s="1113"/>
      <c r="C427" s="1057"/>
      <c r="D427" s="1056"/>
      <c r="E427" s="1058"/>
      <c r="F427" s="1058"/>
    </row>
    <row r="428" spans="1:6" ht="14.25" customHeight="1" x14ac:dyDescent="0.2">
      <c r="A428" s="1056"/>
      <c r="B428" s="1064"/>
      <c r="C428" s="1124"/>
      <c r="D428" s="1056"/>
      <c r="E428" s="1058"/>
      <c r="F428" s="1058"/>
    </row>
    <row r="429" spans="1:6" ht="14.25" customHeight="1" x14ac:dyDescent="0.2">
      <c r="A429" s="1056"/>
      <c r="B429" s="1064"/>
      <c r="C429" s="1057"/>
      <c r="D429" s="1056"/>
      <c r="E429" s="1058"/>
      <c r="F429" s="1058"/>
    </row>
    <row r="430" spans="1:6" ht="14.25" customHeight="1" x14ac:dyDescent="0.2">
      <c r="A430" s="1056"/>
      <c r="B430" s="1064"/>
      <c r="C430" s="1057"/>
      <c r="D430" s="1056"/>
      <c r="E430" s="1058"/>
      <c r="F430" s="1058"/>
    </row>
    <row r="431" spans="1:6" ht="14.25" customHeight="1" x14ac:dyDescent="0.2">
      <c r="A431" s="1056"/>
      <c r="B431" s="1064"/>
      <c r="C431" s="1057"/>
      <c r="D431" s="1056"/>
      <c r="E431" s="1058"/>
      <c r="F431" s="1058"/>
    </row>
    <row r="432" spans="1:6" ht="14.25" customHeight="1" x14ac:dyDescent="0.2">
      <c r="A432" s="1056"/>
      <c r="B432" s="1064"/>
      <c r="C432" s="1057"/>
      <c r="D432" s="1056"/>
      <c r="E432" s="1058"/>
      <c r="F432" s="1058"/>
    </row>
    <row r="433" spans="1:6" ht="14.25" customHeight="1" x14ac:dyDescent="0.2">
      <c r="A433" s="1056"/>
      <c r="B433" s="1064"/>
      <c r="C433" s="1057"/>
      <c r="D433" s="1056"/>
      <c r="E433" s="1058"/>
      <c r="F433" s="1058"/>
    </row>
    <row r="434" spans="1:6" ht="14.25" customHeight="1" x14ac:dyDescent="0.2">
      <c r="A434" s="1056"/>
      <c r="B434" s="1064"/>
      <c r="C434" s="1057"/>
      <c r="D434" s="1056"/>
      <c r="E434" s="1058"/>
      <c r="F434" s="1058"/>
    </row>
    <row r="435" spans="1:6" ht="14.25" customHeight="1" x14ac:dyDescent="0.2">
      <c r="A435" s="1056"/>
      <c r="B435" s="1056"/>
      <c r="C435" s="1057"/>
      <c r="D435" s="1056"/>
      <c r="E435" s="1058"/>
      <c r="F435" s="1058"/>
    </row>
    <row r="436" spans="1:6" ht="14.25" customHeight="1" x14ac:dyDescent="0.2">
      <c r="A436" s="1056"/>
      <c r="B436" s="1064"/>
      <c r="C436" s="1057"/>
      <c r="D436" s="1056"/>
      <c r="E436" s="1058"/>
      <c r="F436" s="1058"/>
    </row>
    <row r="437" spans="1:6" ht="14.25" customHeight="1" x14ac:dyDescent="0.2">
      <c r="A437" s="1056"/>
      <c r="B437" s="1056"/>
      <c r="C437" s="1057"/>
      <c r="D437" s="1056"/>
      <c r="E437" s="1058"/>
      <c r="F437" s="1058"/>
    </row>
    <row r="438" spans="1:6" ht="14.25" customHeight="1" x14ac:dyDescent="0.2">
      <c r="A438" s="1056"/>
      <c r="B438" s="1056"/>
      <c r="C438" s="1057"/>
      <c r="D438" s="1056"/>
      <c r="E438" s="1058"/>
      <c r="F438" s="1058"/>
    </row>
    <row r="439" spans="1:6" ht="14.25" customHeight="1" x14ac:dyDescent="0.2">
      <c r="A439" s="1056"/>
      <c r="B439" s="1113"/>
      <c r="C439" s="1057"/>
      <c r="D439" s="1056"/>
      <c r="E439" s="1058"/>
      <c r="F439" s="1058"/>
    </row>
    <row r="440" spans="1:6" ht="14.25" customHeight="1" x14ac:dyDescent="0.2">
      <c r="A440" s="1056"/>
      <c r="B440" s="1064"/>
      <c r="C440" s="1057"/>
      <c r="D440" s="1056"/>
      <c r="E440" s="1058"/>
      <c r="F440" s="1058"/>
    </row>
    <row r="441" spans="1:6" ht="14.25" customHeight="1" x14ac:dyDescent="0.2">
      <c r="A441" s="1056"/>
      <c r="B441" s="1064"/>
      <c r="C441" s="1057"/>
      <c r="D441" s="1056"/>
      <c r="E441" s="1058"/>
      <c r="F441" s="1058"/>
    </row>
    <row r="442" spans="1:6" ht="14.25" customHeight="1" x14ac:dyDescent="0.2">
      <c r="A442" s="1056"/>
      <c r="B442" s="1064"/>
      <c r="C442" s="1057"/>
      <c r="D442" s="1056"/>
      <c r="E442" s="1058"/>
      <c r="F442" s="1058"/>
    </row>
    <row r="443" spans="1:6" ht="14.25" customHeight="1" x14ac:dyDescent="0.2">
      <c r="A443" s="1056"/>
      <c r="B443" s="1064"/>
      <c r="C443" s="1057"/>
      <c r="D443" s="1056"/>
      <c r="E443" s="1058"/>
      <c r="F443" s="1058"/>
    </row>
    <row r="444" spans="1:6" ht="14.25" customHeight="1" x14ac:dyDescent="0.2">
      <c r="A444" s="1056"/>
      <c r="B444" s="1064"/>
      <c r="C444" s="1057"/>
      <c r="D444" s="1056"/>
      <c r="E444" s="1058"/>
      <c r="F444" s="1058"/>
    </row>
    <row r="445" spans="1:6" ht="14.25" customHeight="1" x14ac:dyDescent="0.2">
      <c r="A445" s="1056"/>
      <c r="B445" s="1099"/>
      <c r="C445" s="1057"/>
      <c r="D445" s="1056"/>
      <c r="E445" s="1058"/>
      <c r="F445" s="1058"/>
    </row>
    <row r="446" spans="1:6" ht="14.25" customHeight="1" x14ac:dyDescent="0.2">
      <c r="A446" s="1056"/>
      <c r="B446" s="1056"/>
      <c r="C446" s="1057"/>
      <c r="D446" s="1056"/>
      <c r="E446" s="1058"/>
      <c r="F446" s="1058"/>
    </row>
    <row r="447" spans="1:6" ht="14.25" customHeight="1" x14ac:dyDescent="0.2">
      <c r="A447" s="1056"/>
      <c r="B447" s="1056"/>
      <c r="C447" s="1057"/>
      <c r="D447" s="1056"/>
      <c r="E447" s="1058"/>
      <c r="F447" s="1058"/>
    </row>
    <row r="448" spans="1:6" ht="14.25" customHeight="1" x14ac:dyDescent="0.2">
      <c r="A448" s="1056"/>
      <c r="B448" s="1056"/>
      <c r="C448" s="1057"/>
      <c r="D448" s="1056"/>
      <c r="E448" s="1058"/>
      <c r="F448" s="1058"/>
    </row>
    <row r="449" spans="1:6" ht="14.25" customHeight="1" x14ac:dyDescent="0.2">
      <c r="A449" s="1056"/>
      <c r="B449" s="1064"/>
      <c r="C449" s="1057"/>
      <c r="D449" s="1056"/>
      <c r="E449" s="1058"/>
      <c r="F449" s="1058"/>
    </row>
    <row r="450" spans="1:6" ht="14.25" customHeight="1" x14ac:dyDescent="0.2">
      <c r="A450" s="1056"/>
      <c r="B450" s="1064"/>
      <c r="C450" s="1057"/>
      <c r="D450" s="1056"/>
      <c r="E450" s="1058"/>
      <c r="F450" s="1058"/>
    </row>
    <row r="451" spans="1:6" ht="14.25" customHeight="1" x14ac:dyDescent="0.2">
      <c r="A451" s="1056"/>
      <c r="B451" s="1064"/>
      <c r="C451" s="1057"/>
      <c r="D451" s="1056"/>
      <c r="E451" s="1058"/>
      <c r="F451" s="1058"/>
    </row>
    <row r="452" spans="1:6" ht="14.25" customHeight="1" x14ac:dyDescent="0.2">
      <c r="A452" s="1056"/>
      <c r="B452" s="1064"/>
      <c r="C452" s="1057"/>
      <c r="D452" s="1056"/>
      <c r="E452" s="1058"/>
      <c r="F452" s="1058"/>
    </row>
    <row r="453" spans="1:6" ht="14.25" customHeight="1" x14ac:dyDescent="0.2">
      <c r="A453" s="1056"/>
      <c r="B453" s="1064"/>
      <c r="C453" s="1057"/>
      <c r="D453" s="1056"/>
      <c r="E453" s="1058"/>
      <c r="F453" s="1058"/>
    </row>
    <row r="454" spans="1:6" ht="14.25" customHeight="1" x14ac:dyDescent="0.2">
      <c r="A454" s="1056"/>
      <c r="B454" s="1064"/>
      <c r="C454" s="1057"/>
      <c r="D454" s="1056"/>
      <c r="E454" s="1058"/>
      <c r="F454" s="1058"/>
    </row>
    <row r="455" spans="1:6" ht="14.25" customHeight="1" x14ac:dyDescent="0.2">
      <c r="A455" s="1056"/>
      <c r="B455" s="1056"/>
      <c r="C455" s="1057"/>
      <c r="D455" s="1056"/>
      <c r="E455" s="1058"/>
      <c r="F455" s="1058"/>
    </row>
    <row r="456" spans="1:6" ht="14.25" customHeight="1" x14ac:dyDescent="0.2">
      <c r="A456" s="1056"/>
      <c r="B456" s="1064"/>
      <c r="C456" s="1057"/>
      <c r="D456" s="1056"/>
      <c r="E456" s="1058"/>
      <c r="F456" s="1058"/>
    </row>
    <row r="457" spans="1:6" ht="14.25" customHeight="1" x14ac:dyDescent="0.2">
      <c r="A457" s="1056"/>
      <c r="B457" s="1056"/>
      <c r="C457" s="1057"/>
      <c r="D457" s="1056"/>
      <c r="E457" s="1058"/>
      <c r="F457" s="1058"/>
    </row>
    <row r="458" spans="1:6" ht="14.25" customHeight="1" x14ac:dyDescent="0.2">
      <c r="A458" s="1056"/>
      <c r="B458" s="1056"/>
      <c r="C458" s="1057"/>
      <c r="D458" s="1056"/>
      <c r="E458" s="1058"/>
      <c r="F458" s="1058"/>
    </row>
    <row r="459" spans="1:6" ht="14.25" customHeight="1" x14ac:dyDescent="0.2">
      <c r="A459" s="1056"/>
      <c r="B459" s="1056"/>
      <c r="C459" s="1057"/>
      <c r="D459" s="1056"/>
      <c r="E459" s="1058"/>
      <c r="F459" s="1058"/>
    </row>
    <row r="460" spans="1:6" ht="14.25" customHeight="1" x14ac:dyDescent="0.2">
      <c r="A460" s="1056"/>
      <c r="B460" s="1064"/>
      <c r="C460" s="1057"/>
      <c r="D460" s="1056"/>
      <c r="E460" s="1058"/>
      <c r="F460" s="1058"/>
    </row>
    <row r="461" spans="1:6" ht="14.25" customHeight="1" x14ac:dyDescent="0.2">
      <c r="A461" s="1056"/>
      <c r="B461" s="1064"/>
      <c r="C461" s="1057"/>
      <c r="D461" s="1056"/>
      <c r="E461" s="1058"/>
      <c r="F461" s="1058"/>
    </row>
    <row r="462" spans="1:6" ht="14.25" customHeight="1" x14ac:dyDescent="0.2">
      <c r="A462" s="1056"/>
      <c r="B462" s="1064"/>
      <c r="C462" s="1057"/>
      <c r="D462" s="1056"/>
      <c r="E462" s="1058"/>
      <c r="F462" s="1058"/>
    </row>
    <row r="463" spans="1:6" ht="14.25" customHeight="1" x14ac:dyDescent="0.2">
      <c r="A463" s="1056"/>
      <c r="B463" s="1064"/>
      <c r="C463" s="1057"/>
      <c r="D463" s="1056"/>
      <c r="E463" s="1058"/>
      <c r="F463" s="1058"/>
    </row>
    <row r="464" spans="1:6" ht="14.25" customHeight="1" x14ac:dyDescent="0.2">
      <c r="A464" s="1056"/>
      <c r="B464" s="1056"/>
      <c r="C464" s="1057"/>
      <c r="D464" s="1056"/>
      <c r="E464" s="1058"/>
      <c r="F464" s="1058"/>
    </row>
    <row r="465" spans="1:6" ht="14.25" customHeight="1" x14ac:dyDescent="0.2">
      <c r="A465" s="1056"/>
      <c r="B465" s="1056"/>
      <c r="C465" s="1057"/>
      <c r="D465" s="1056"/>
      <c r="E465" s="1058"/>
      <c r="F465" s="1058"/>
    </row>
    <row r="466" spans="1:6" ht="14.25" customHeight="1" x14ac:dyDescent="0.2">
      <c r="A466" s="1056"/>
      <c r="B466" s="1056"/>
      <c r="C466" s="1124"/>
      <c r="D466" s="1056"/>
      <c r="E466" s="1058"/>
      <c r="F466" s="1058"/>
    </row>
    <row r="467" spans="1:6" ht="14.25" customHeight="1" x14ac:dyDescent="0.2">
      <c r="A467" s="1056"/>
      <c r="B467" s="1056"/>
      <c r="C467" s="1057"/>
      <c r="D467" s="1056"/>
      <c r="E467" s="1058"/>
      <c r="F467" s="1058"/>
    </row>
    <row r="468" spans="1:6" ht="14.25" customHeight="1" x14ac:dyDescent="0.2">
      <c r="A468" s="1056"/>
      <c r="B468" s="1056"/>
      <c r="C468" s="1057"/>
      <c r="D468" s="1056"/>
      <c r="E468" s="1058"/>
      <c r="F468" s="1058"/>
    </row>
    <row r="469" spans="1:6" ht="14.25" customHeight="1" x14ac:dyDescent="0.2">
      <c r="A469" s="1056"/>
      <c r="B469" s="1056"/>
      <c r="C469" s="1060"/>
      <c r="D469" s="1056"/>
      <c r="E469" s="1061"/>
      <c r="F469" s="1062"/>
    </row>
    <row r="470" spans="1:6" ht="14.25" customHeight="1" x14ac:dyDescent="0.2">
      <c r="A470" s="1056"/>
      <c r="B470" s="1113"/>
      <c r="C470" s="1057"/>
      <c r="D470" s="1056"/>
      <c r="E470" s="1058"/>
      <c r="F470" s="1058"/>
    </row>
    <row r="471" spans="1:6" ht="14.25" customHeight="1" x14ac:dyDescent="0.2">
      <c r="A471" s="1056"/>
      <c r="B471" s="1056"/>
      <c r="C471" s="1057"/>
      <c r="D471" s="1056"/>
      <c r="E471" s="1058"/>
      <c r="F471" s="1058"/>
    </row>
    <row r="472" spans="1:6" ht="14.25" customHeight="1" x14ac:dyDescent="0.2">
      <c r="A472" s="1056"/>
      <c r="B472" s="1113"/>
      <c r="C472" s="1057"/>
      <c r="D472" s="1056"/>
      <c r="E472" s="1058"/>
      <c r="F472" s="1058"/>
    </row>
    <row r="473" spans="1:6" ht="14.25" customHeight="1" x14ac:dyDescent="0.2">
      <c r="A473" s="1056"/>
      <c r="B473" s="1113"/>
      <c r="C473" s="1057"/>
      <c r="D473" s="1056"/>
      <c r="E473" s="1058"/>
      <c r="F473" s="1058"/>
    </row>
    <row r="474" spans="1:6" ht="14.25" customHeight="1" x14ac:dyDescent="0.2">
      <c r="A474" s="1056"/>
      <c r="B474" s="1064"/>
      <c r="C474" s="1057"/>
      <c r="D474" s="1056"/>
      <c r="E474" s="1058"/>
      <c r="F474" s="1058"/>
    </row>
    <row r="475" spans="1:6" ht="14.25" customHeight="1" x14ac:dyDescent="0.2">
      <c r="A475" s="1056"/>
      <c r="B475" s="1099"/>
      <c r="C475" s="1057"/>
      <c r="D475" s="1056"/>
      <c r="E475" s="1058"/>
      <c r="F475" s="1058"/>
    </row>
    <row r="476" spans="1:6" ht="14.25" customHeight="1" x14ac:dyDescent="0.2">
      <c r="A476" s="1056"/>
      <c r="B476" s="1056"/>
      <c r="C476" s="1057"/>
      <c r="D476" s="1056"/>
      <c r="E476" s="1058"/>
      <c r="F476" s="1058"/>
    </row>
    <row r="477" spans="1:6" ht="14.25" customHeight="1" x14ac:dyDescent="0.2">
      <c r="A477" s="1056"/>
      <c r="B477" s="1056"/>
      <c r="C477" s="1057"/>
      <c r="D477" s="1056"/>
      <c r="E477" s="1058"/>
      <c r="F477" s="1058"/>
    </row>
    <row r="478" spans="1:6" ht="14.25" customHeight="1" x14ac:dyDescent="0.2">
      <c r="A478" s="1056"/>
      <c r="B478" s="1056"/>
      <c r="C478" s="1129"/>
      <c r="D478" s="1056"/>
      <c r="E478" s="1058"/>
      <c r="F478" s="1058"/>
    </row>
    <row r="479" spans="1:6" ht="14.25" customHeight="1" x14ac:dyDescent="0.2">
      <c r="A479" s="1056"/>
      <c r="B479" s="1099"/>
      <c r="C479" s="1057"/>
      <c r="D479" s="1056"/>
      <c r="E479" s="1058"/>
      <c r="F479" s="1058"/>
    </row>
    <row r="480" spans="1:6" ht="14.25" customHeight="1" x14ac:dyDescent="0.2">
      <c r="A480" s="1056"/>
      <c r="B480" s="1056"/>
      <c r="C480" s="1057"/>
      <c r="D480" s="1056"/>
      <c r="E480" s="1058"/>
      <c r="F480" s="1058"/>
    </row>
    <row r="481" spans="1:6" ht="14.25" customHeight="1" x14ac:dyDescent="0.2">
      <c r="A481" s="1056"/>
      <c r="B481" s="1056"/>
      <c r="C481" s="1057"/>
      <c r="D481" s="1056"/>
      <c r="E481" s="1058"/>
      <c r="F481" s="1058"/>
    </row>
    <row r="482" spans="1:6" ht="14.25" customHeight="1" x14ac:dyDescent="0.2">
      <c r="A482" s="1056"/>
      <c r="B482" s="1099"/>
      <c r="C482" s="1057"/>
      <c r="D482" s="1056"/>
      <c r="E482" s="1058"/>
      <c r="F482" s="1058"/>
    </row>
    <row r="483" spans="1:6" ht="14.25" customHeight="1" x14ac:dyDescent="0.2">
      <c r="A483" s="1056"/>
      <c r="B483" s="1056"/>
      <c r="C483" s="1057"/>
      <c r="D483" s="1056"/>
      <c r="E483" s="1058"/>
      <c r="F483" s="1058"/>
    </row>
    <row r="484" spans="1:6" ht="14.25" customHeight="1" x14ac:dyDescent="0.2">
      <c r="A484" s="1056"/>
      <c r="B484" s="1056"/>
      <c r="C484" s="1057"/>
      <c r="D484" s="1056"/>
      <c r="E484" s="1058"/>
      <c r="F484" s="1058"/>
    </row>
    <row r="485" spans="1:6" ht="14.25" customHeight="1" x14ac:dyDescent="0.2">
      <c r="A485" s="1056"/>
      <c r="B485" s="1099"/>
      <c r="C485" s="1057"/>
      <c r="D485" s="1056"/>
      <c r="E485" s="1058"/>
      <c r="F485" s="1058"/>
    </row>
    <row r="486" spans="1:6" ht="14.25" customHeight="1" x14ac:dyDescent="0.2">
      <c r="A486" s="1056"/>
      <c r="B486" s="1056"/>
      <c r="C486" s="1057"/>
      <c r="D486" s="1056"/>
      <c r="E486" s="1058"/>
      <c r="F486" s="1058"/>
    </row>
    <row r="487" spans="1:6" ht="14.25" customHeight="1" x14ac:dyDescent="0.2">
      <c r="A487" s="1056"/>
      <c r="B487" s="1056"/>
      <c r="C487" s="1057"/>
      <c r="D487" s="1056"/>
      <c r="E487" s="1058"/>
      <c r="F487" s="1058"/>
    </row>
    <row r="488" spans="1:6" ht="14.25" customHeight="1" x14ac:dyDescent="0.2">
      <c r="A488" s="1056"/>
      <c r="B488" s="1064"/>
      <c r="C488" s="1057"/>
      <c r="D488" s="1056"/>
      <c r="E488" s="1058"/>
      <c r="F488" s="1058"/>
    </row>
    <row r="489" spans="1:6" ht="14.25" customHeight="1" x14ac:dyDescent="0.2">
      <c r="A489" s="1056"/>
      <c r="B489" s="1056"/>
      <c r="C489" s="1057"/>
      <c r="D489" s="1056"/>
      <c r="E489" s="1058"/>
      <c r="F489" s="1058"/>
    </row>
    <row r="490" spans="1:6" ht="14.25" customHeight="1" x14ac:dyDescent="0.2">
      <c r="A490" s="1056"/>
      <c r="B490" s="1125"/>
      <c r="C490" s="1057"/>
      <c r="D490" s="1056"/>
      <c r="E490" s="1058"/>
      <c r="F490" s="1058"/>
    </row>
    <row r="491" spans="1:6" ht="14.25" customHeight="1" x14ac:dyDescent="0.2">
      <c r="A491" s="1056"/>
      <c r="B491" s="1064"/>
      <c r="C491" s="1057"/>
      <c r="D491" s="1056"/>
      <c r="E491" s="1058"/>
      <c r="F491" s="1058"/>
    </row>
    <row r="492" spans="1:6" ht="14.25" customHeight="1" x14ac:dyDescent="0.2">
      <c r="A492" s="1056"/>
      <c r="B492" s="1113"/>
      <c r="C492" s="1057"/>
      <c r="D492" s="1056"/>
      <c r="E492" s="1058"/>
      <c r="F492" s="1058"/>
    </row>
    <row r="493" spans="1:6" ht="14.25" customHeight="1" x14ac:dyDescent="0.2">
      <c r="A493" s="1056"/>
      <c r="B493" s="1113"/>
      <c r="C493" s="1057"/>
      <c r="D493" s="1056"/>
      <c r="E493" s="1058"/>
      <c r="F493" s="1058"/>
    </row>
    <row r="494" spans="1:6" ht="14.25" customHeight="1" x14ac:dyDescent="0.2">
      <c r="A494" s="1056"/>
      <c r="B494" s="1113"/>
      <c r="C494" s="1057"/>
      <c r="D494" s="1056"/>
      <c r="E494" s="1058"/>
      <c r="F494" s="1058"/>
    </row>
    <row r="495" spans="1:6" ht="14.25" customHeight="1" x14ac:dyDescent="0.2">
      <c r="A495" s="1056"/>
      <c r="B495" s="1113"/>
      <c r="C495" s="1057"/>
      <c r="D495" s="1056"/>
      <c r="E495" s="1058"/>
      <c r="F495" s="1058"/>
    </row>
    <row r="496" spans="1:6" ht="14.25" customHeight="1" x14ac:dyDescent="0.2">
      <c r="A496" s="1056"/>
      <c r="B496" s="1056"/>
      <c r="C496" s="1057"/>
      <c r="D496" s="1056"/>
      <c r="E496" s="1058"/>
      <c r="F496" s="1058"/>
    </row>
    <row r="497" spans="1:6" ht="14.25" customHeight="1" x14ac:dyDescent="0.2">
      <c r="A497" s="1056"/>
      <c r="B497" s="1056"/>
      <c r="C497" s="1057"/>
      <c r="D497" s="1056"/>
      <c r="E497" s="1058"/>
      <c r="F497" s="1058"/>
    </row>
    <row r="498" spans="1:6" ht="14.25" customHeight="1" x14ac:dyDescent="0.2">
      <c r="A498" s="1056"/>
      <c r="B498" s="1056"/>
      <c r="C498" s="1057"/>
      <c r="D498" s="1056"/>
      <c r="E498" s="1058"/>
      <c r="F498" s="1058"/>
    </row>
    <row r="499" spans="1:6" ht="14.25" customHeight="1" x14ac:dyDescent="0.2">
      <c r="A499" s="1056"/>
      <c r="B499" s="1056"/>
      <c r="C499" s="1057"/>
      <c r="D499" s="1056"/>
      <c r="E499" s="1058"/>
      <c r="F499" s="1058"/>
    </row>
    <row r="500" spans="1:6" ht="14.25" customHeight="1" x14ac:dyDescent="0.2">
      <c r="A500" s="1056"/>
      <c r="B500" s="1064"/>
      <c r="C500" s="1057"/>
      <c r="D500" s="1056"/>
      <c r="E500" s="1058"/>
      <c r="F500" s="1058"/>
    </row>
    <row r="501" spans="1:6" ht="14.25" customHeight="1" x14ac:dyDescent="0.2">
      <c r="A501" s="1056"/>
      <c r="B501" s="1064"/>
      <c r="C501" s="1057"/>
      <c r="D501" s="1056"/>
      <c r="E501" s="1058"/>
      <c r="F501" s="1058"/>
    </row>
    <row r="502" spans="1:6" ht="14.25" customHeight="1" x14ac:dyDescent="0.2">
      <c r="A502" s="1056"/>
      <c r="B502" s="1056"/>
      <c r="C502" s="1057"/>
      <c r="D502" s="1056"/>
      <c r="E502" s="1058"/>
      <c r="F502" s="1058"/>
    </row>
    <row r="503" spans="1:6" ht="14.25" customHeight="1" x14ac:dyDescent="0.2">
      <c r="A503" s="1056"/>
      <c r="B503" s="1099"/>
      <c r="C503" s="1057"/>
      <c r="D503" s="1056"/>
      <c r="E503" s="1058"/>
      <c r="F503" s="1058"/>
    </row>
    <row r="504" spans="1:6" ht="14.25" customHeight="1" x14ac:dyDescent="0.2">
      <c r="A504" s="1056"/>
      <c r="B504" s="1064"/>
      <c r="C504" s="1057"/>
      <c r="D504" s="1056"/>
      <c r="E504" s="1058"/>
      <c r="F504" s="1058"/>
    </row>
    <row r="505" spans="1:6" ht="14.25" customHeight="1" x14ac:dyDescent="0.2">
      <c r="A505" s="1056"/>
      <c r="B505" s="1064"/>
      <c r="C505" s="1057"/>
      <c r="D505" s="1056"/>
      <c r="E505" s="1058"/>
      <c r="F505" s="1058"/>
    </row>
    <row r="506" spans="1:6" ht="14.25" customHeight="1" x14ac:dyDescent="0.2">
      <c r="A506" s="1056"/>
      <c r="B506" s="1113"/>
      <c r="C506" s="1057"/>
      <c r="D506" s="1056"/>
      <c r="E506" s="1058"/>
      <c r="F506" s="1058"/>
    </row>
    <row r="507" spans="1:6" ht="14.25" customHeight="1" x14ac:dyDescent="0.2">
      <c r="A507" s="1056"/>
      <c r="B507" s="1056"/>
      <c r="C507" s="1057"/>
      <c r="D507" s="1056"/>
      <c r="E507" s="1058"/>
      <c r="F507" s="1058"/>
    </row>
    <row r="508" spans="1:6" ht="14.25" customHeight="1" x14ac:dyDescent="0.2">
      <c r="A508" s="1056"/>
      <c r="B508" s="1099"/>
      <c r="C508" s="1057"/>
      <c r="D508" s="1056"/>
      <c r="E508" s="1058"/>
      <c r="F508" s="1058"/>
    </row>
    <row r="509" spans="1:6" ht="14.25" customHeight="1" x14ac:dyDescent="0.2">
      <c r="A509" s="1056"/>
      <c r="B509" s="1064"/>
      <c r="C509" s="1057"/>
      <c r="D509" s="1056"/>
      <c r="E509" s="1058"/>
      <c r="F509" s="1058"/>
    </row>
    <row r="510" spans="1:6" ht="14.25" customHeight="1" x14ac:dyDescent="0.2">
      <c r="A510" s="1056"/>
      <c r="B510" s="1064"/>
      <c r="C510" s="1057"/>
      <c r="D510" s="1056"/>
      <c r="E510" s="1058"/>
      <c r="F510" s="1058"/>
    </row>
    <row r="511" spans="1:6" ht="14.25" customHeight="1" x14ac:dyDescent="0.2">
      <c r="A511" s="1056"/>
      <c r="B511" s="1064"/>
      <c r="C511" s="1057"/>
      <c r="D511" s="1056"/>
      <c r="E511" s="1058"/>
      <c r="F511" s="1058"/>
    </row>
    <row r="512" spans="1:6" ht="14.25" customHeight="1" x14ac:dyDescent="0.2">
      <c r="A512" s="1056"/>
      <c r="B512" s="1099"/>
      <c r="C512" s="1057"/>
      <c r="D512" s="1056"/>
      <c r="E512" s="1058"/>
      <c r="F512" s="1058"/>
    </row>
    <row r="513" spans="1:6" ht="14.25" customHeight="1" x14ac:dyDescent="0.2">
      <c r="A513" s="1056"/>
      <c r="B513" s="1099"/>
      <c r="C513" s="1057"/>
      <c r="D513" s="1056"/>
      <c r="E513" s="1058"/>
      <c r="F513" s="1058"/>
    </row>
    <row r="514" spans="1:6" ht="14.25" customHeight="1" x14ac:dyDescent="0.2">
      <c r="A514" s="1056"/>
      <c r="B514" s="1064"/>
      <c r="C514" s="1057"/>
      <c r="D514" s="1056"/>
      <c r="E514" s="1058"/>
      <c r="F514" s="1058"/>
    </row>
    <row r="515" spans="1:6" ht="14.25" customHeight="1" x14ac:dyDescent="0.2">
      <c r="A515" s="1056"/>
      <c r="B515" s="1064"/>
      <c r="C515" s="1057"/>
      <c r="D515" s="1056"/>
      <c r="E515" s="1058"/>
      <c r="F515" s="1058"/>
    </row>
    <row r="516" spans="1:6" ht="14.25" customHeight="1" x14ac:dyDescent="0.2">
      <c r="A516" s="1056"/>
      <c r="B516" s="1064"/>
      <c r="C516" s="1057"/>
      <c r="D516" s="1056"/>
      <c r="E516" s="1058"/>
      <c r="F516" s="1058"/>
    </row>
    <row r="517" spans="1:6" ht="14.25" customHeight="1" x14ac:dyDescent="0.2">
      <c r="A517" s="1056"/>
      <c r="B517" s="1064"/>
      <c r="C517" s="1057"/>
      <c r="D517" s="1056"/>
      <c r="E517" s="1058"/>
      <c r="F517" s="1058"/>
    </row>
    <row r="518" spans="1:6" ht="14.25" customHeight="1" x14ac:dyDescent="0.2">
      <c r="A518" s="1056"/>
      <c r="B518" s="1056"/>
      <c r="C518" s="1057"/>
      <c r="D518" s="1056"/>
      <c r="E518" s="1058"/>
      <c r="F518" s="1058"/>
    </row>
    <row r="519" spans="1:6" ht="14.25" customHeight="1" x14ac:dyDescent="0.2">
      <c r="A519" s="1056"/>
      <c r="B519" s="1056"/>
      <c r="C519" s="1057"/>
      <c r="D519" s="1056"/>
      <c r="E519" s="1058"/>
      <c r="F519" s="1058"/>
    </row>
    <row r="520" spans="1:6" ht="14.25" customHeight="1" x14ac:dyDescent="0.2">
      <c r="A520" s="1056"/>
      <c r="B520" s="1056"/>
      <c r="C520" s="1124"/>
      <c r="D520" s="1056"/>
      <c r="E520" s="1058"/>
      <c r="F520" s="1058"/>
    </row>
    <row r="521" spans="1:6" ht="14.25" customHeight="1" x14ac:dyDescent="0.2">
      <c r="A521" s="1056"/>
      <c r="B521" s="1056"/>
      <c r="C521" s="1057"/>
      <c r="D521" s="1056"/>
      <c r="E521" s="1058"/>
      <c r="F521" s="1058"/>
    </row>
    <row r="522" spans="1:6" ht="14.25" customHeight="1" x14ac:dyDescent="0.2">
      <c r="A522" s="1056"/>
      <c r="B522" s="1056"/>
      <c r="C522" s="1057"/>
      <c r="D522" s="1056"/>
      <c r="E522" s="1058"/>
      <c r="F522" s="1058"/>
    </row>
    <row r="523" spans="1:6" ht="14.25" customHeight="1" x14ac:dyDescent="0.2">
      <c r="A523" s="1056"/>
      <c r="B523" s="1056"/>
      <c r="C523" s="1060"/>
      <c r="D523" s="1056"/>
      <c r="E523" s="1061"/>
      <c r="F523" s="1062"/>
    </row>
    <row r="524" spans="1:6" ht="14.25" customHeight="1" x14ac:dyDescent="0.2">
      <c r="A524" s="1056"/>
      <c r="B524" s="1113"/>
      <c r="C524" s="1057"/>
      <c r="D524" s="1056"/>
      <c r="E524" s="1058"/>
      <c r="F524" s="1058"/>
    </row>
    <row r="525" spans="1:6" ht="14.25" customHeight="1" x14ac:dyDescent="0.2">
      <c r="A525" s="1056"/>
      <c r="B525" s="1056"/>
      <c r="C525" s="1057"/>
      <c r="D525" s="1056"/>
      <c r="E525" s="1058"/>
      <c r="F525" s="1058"/>
    </row>
    <row r="526" spans="1:6" ht="14.25" customHeight="1" x14ac:dyDescent="0.2">
      <c r="A526" s="1056"/>
      <c r="B526" s="1113"/>
      <c r="C526" s="1057"/>
      <c r="D526" s="1056"/>
      <c r="E526" s="1058"/>
      <c r="F526" s="1058"/>
    </row>
    <row r="527" spans="1:6" ht="14.25" customHeight="1" x14ac:dyDescent="0.2">
      <c r="A527" s="1056"/>
      <c r="B527" s="1113"/>
      <c r="C527" s="1057"/>
      <c r="D527" s="1056"/>
      <c r="E527" s="1058"/>
      <c r="F527" s="1058"/>
    </row>
    <row r="528" spans="1:6" ht="14.25" customHeight="1" x14ac:dyDescent="0.2">
      <c r="A528" s="1056"/>
      <c r="B528" s="1125"/>
      <c r="C528" s="1057"/>
      <c r="D528" s="1056"/>
      <c r="E528" s="1058"/>
      <c r="F528" s="1058"/>
    </row>
    <row r="529" spans="1:6" ht="14.25" customHeight="1" x14ac:dyDescent="0.2">
      <c r="A529" s="1056"/>
      <c r="B529" s="1113"/>
      <c r="C529" s="1057"/>
      <c r="D529" s="1056"/>
      <c r="E529" s="1058"/>
      <c r="F529" s="1058"/>
    </row>
    <row r="530" spans="1:6" ht="14.25" customHeight="1" x14ac:dyDescent="0.2">
      <c r="A530" s="1056"/>
      <c r="B530" s="1113"/>
      <c r="C530" s="1057"/>
      <c r="D530" s="1056"/>
      <c r="E530" s="1058"/>
      <c r="F530" s="1058"/>
    </row>
    <row r="531" spans="1:6" ht="14.25" customHeight="1" x14ac:dyDescent="0.2">
      <c r="A531" s="1056"/>
      <c r="B531" s="1125"/>
      <c r="C531" s="1057"/>
      <c r="D531" s="1056"/>
      <c r="E531" s="1058"/>
      <c r="F531" s="1058"/>
    </row>
    <row r="532" spans="1:6" ht="14.25" customHeight="1" x14ac:dyDescent="0.2">
      <c r="A532" s="1056"/>
      <c r="B532" s="1056"/>
      <c r="C532" s="1057"/>
      <c r="D532" s="1056"/>
      <c r="E532" s="1058"/>
      <c r="F532" s="1058"/>
    </row>
    <row r="533" spans="1:6" ht="14.25" customHeight="1" x14ac:dyDescent="0.2">
      <c r="A533" s="1056"/>
      <c r="B533" s="1113"/>
      <c r="C533" s="1057"/>
      <c r="D533" s="1056"/>
      <c r="E533" s="1058"/>
      <c r="F533" s="1058"/>
    </row>
    <row r="534" spans="1:6" ht="14.25" customHeight="1" x14ac:dyDescent="0.2">
      <c r="A534" s="1056"/>
      <c r="B534" s="1113"/>
      <c r="C534" s="1057"/>
      <c r="D534" s="1056"/>
      <c r="E534" s="1058"/>
      <c r="F534" s="1058"/>
    </row>
    <row r="535" spans="1:6" ht="14.25" customHeight="1" x14ac:dyDescent="0.2">
      <c r="A535" s="1056"/>
      <c r="B535" s="1113"/>
      <c r="C535" s="1057"/>
      <c r="D535" s="1056"/>
      <c r="E535" s="1058"/>
      <c r="F535" s="1058"/>
    </row>
    <row r="536" spans="1:6" ht="14.25" customHeight="1" x14ac:dyDescent="0.2">
      <c r="A536" s="1056"/>
      <c r="B536" s="1125"/>
      <c r="C536" s="1057"/>
      <c r="D536" s="1056"/>
      <c r="E536" s="1058"/>
      <c r="F536" s="1058"/>
    </row>
    <row r="537" spans="1:6" ht="14.25" customHeight="1" x14ac:dyDescent="0.2">
      <c r="A537" s="1056"/>
      <c r="B537" s="1064"/>
      <c r="C537" s="1057"/>
      <c r="D537" s="1056"/>
      <c r="E537" s="1058"/>
      <c r="F537" s="1058"/>
    </row>
    <row r="538" spans="1:6" ht="14.25" customHeight="1" x14ac:dyDescent="0.2">
      <c r="A538" s="1056"/>
      <c r="B538" s="1125"/>
      <c r="C538" s="1057"/>
      <c r="D538" s="1056"/>
      <c r="E538" s="1058"/>
      <c r="F538" s="1058"/>
    </row>
    <row r="539" spans="1:6" ht="14.25" customHeight="1" x14ac:dyDescent="0.2">
      <c r="A539" s="1056"/>
      <c r="B539" s="1125"/>
      <c r="C539" s="1057"/>
      <c r="D539" s="1056"/>
      <c r="E539" s="1058"/>
      <c r="F539" s="1058"/>
    </row>
    <row r="540" spans="1:6" ht="14.25" customHeight="1" x14ac:dyDescent="0.2">
      <c r="A540" s="1056"/>
      <c r="B540" s="1099"/>
      <c r="C540" s="1057"/>
      <c r="D540" s="1056"/>
      <c r="E540" s="1058"/>
      <c r="F540" s="1058"/>
    </row>
    <row r="541" spans="1:6" ht="14.25" customHeight="1" x14ac:dyDescent="0.2">
      <c r="A541" s="1056"/>
      <c r="B541" s="1099"/>
      <c r="C541" s="1057"/>
      <c r="D541" s="1056"/>
      <c r="E541" s="1058"/>
      <c r="F541" s="1058"/>
    </row>
    <row r="542" spans="1:6" ht="14.25" customHeight="1" x14ac:dyDescent="0.2">
      <c r="A542" s="1056"/>
      <c r="B542" s="1099"/>
      <c r="C542" s="1057"/>
      <c r="D542" s="1056"/>
      <c r="E542" s="1058"/>
      <c r="F542" s="1058"/>
    </row>
    <row r="543" spans="1:6" ht="14.25" customHeight="1" x14ac:dyDescent="0.2">
      <c r="A543" s="1056"/>
      <c r="B543" s="1099"/>
      <c r="C543" s="1057"/>
      <c r="D543" s="1056"/>
      <c r="E543" s="1058"/>
      <c r="F543" s="1058"/>
    </row>
    <row r="544" spans="1:6" ht="14.25" customHeight="1" x14ac:dyDescent="0.2">
      <c r="A544" s="1056"/>
      <c r="B544" s="1099"/>
      <c r="C544" s="1057"/>
      <c r="D544" s="1056"/>
      <c r="E544" s="1058"/>
      <c r="F544" s="1058"/>
    </row>
    <row r="545" spans="1:6" ht="14.25" customHeight="1" x14ac:dyDescent="0.2">
      <c r="A545" s="1056"/>
      <c r="B545" s="1099"/>
      <c r="C545" s="1057"/>
      <c r="D545" s="1056"/>
      <c r="E545" s="1058"/>
      <c r="F545" s="1058"/>
    </row>
    <row r="546" spans="1:6" ht="14.25" customHeight="1" x14ac:dyDescent="0.2">
      <c r="A546" s="1056"/>
      <c r="B546" s="1099"/>
      <c r="C546" s="1057"/>
      <c r="D546" s="1056"/>
      <c r="E546" s="1058"/>
      <c r="F546" s="1058"/>
    </row>
    <row r="547" spans="1:6" ht="14.25" customHeight="1" x14ac:dyDescent="0.2">
      <c r="A547" s="1056"/>
      <c r="B547" s="1099"/>
      <c r="C547" s="1057"/>
      <c r="D547" s="1056"/>
      <c r="E547" s="1058"/>
      <c r="F547" s="1058"/>
    </row>
    <row r="548" spans="1:6" ht="14.25" customHeight="1" x14ac:dyDescent="0.2">
      <c r="A548" s="1056"/>
      <c r="B548" s="1099"/>
      <c r="C548" s="1057"/>
      <c r="D548" s="1056"/>
      <c r="E548" s="1058"/>
      <c r="F548" s="1058"/>
    </row>
    <row r="549" spans="1:6" ht="14.25" customHeight="1" x14ac:dyDescent="0.2">
      <c r="A549" s="1056"/>
      <c r="B549" s="1056"/>
      <c r="C549" s="1057"/>
      <c r="D549" s="1056"/>
      <c r="E549" s="1058"/>
      <c r="F549" s="1058"/>
    </row>
    <row r="550" spans="1:6" ht="14.25" customHeight="1" x14ac:dyDescent="0.2">
      <c r="A550" s="1056"/>
      <c r="B550" s="1099"/>
      <c r="C550" s="1057"/>
      <c r="D550" s="1056"/>
      <c r="E550" s="1058"/>
      <c r="F550" s="1058"/>
    </row>
    <row r="551" spans="1:6" ht="14.25" customHeight="1" x14ac:dyDescent="0.2">
      <c r="A551" s="1056"/>
      <c r="B551" s="1099"/>
      <c r="C551" s="1057"/>
      <c r="D551" s="1056"/>
      <c r="E551" s="1058"/>
      <c r="F551" s="1058"/>
    </row>
    <row r="552" spans="1:6" ht="14.25" customHeight="1" x14ac:dyDescent="0.2">
      <c r="A552" s="1056"/>
      <c r="B552" s="1064"/>
      <c r="C552" s="1057"/>
      <c r="D552" s="1056"/>
      <c r="E552" s="1058"/>
      <c r="F552" s="1058"/>
    </row>
    <row r="553" spans="1:6" ht="14.25" customHeight="1" x14ac:dyDescent="0.2">
      <c r="A553" s="1056"/>
      <c r="B553" s="1064"/>
      <c r="C553" s="1057"/>
      <c r="D553" s="1056"/>
      <c r="E553" s="1058"/>
      <c r="F553" s="1058"/>
    </row>
    <row r="554" spans="1:6" ht="14.25" customHeight="1" x14ac:dyDescent="0.2">
      <c r="A554" s="1056"/>
      <c r="B554" s="1113"/>
      <c r="C554" s="1057"/>
      <c r="D554" s="1056"/>
      <c r="E554" s="1058"/>
      <c r="F554" s="1058"/>
    </row>
    <row r="555" spans="1:6" ht="14.25" customHeight="1" x14ac:dyDescent="0.2">
      <c r="A555" s="1056"/>
      <c r="B555" s="1125"/>
      <c r="C555" s="1057"/>
      <c r="D555" s="1056"/>
      <c r="E555" s="1058"/>
      <c r="F555" s="1058"/>
    </row>
    <row r="556" spans="1:6" ht="14.25" customHeight="1" x14ac:dyDescent="0.2">
      <c r="A556" s="1056"/>
      <c r="B556" s="1064"/>
      <c r="C556" s="1057"/>
      <c r="D556" s="1056"/>
      <c r="E556" s="1058"/>
      <c r="F556" s="1058"/>
    </row>
    <row r="557" spans="1:6" ht="14.25" customHeight="1" x14ac:dyDescent="0.2">
      <c r="A557" s="1056"/>
      <c r="B557" s="1064"/>
      <c r="C557" s="1057"/>
      <c r="D557" s="1056"/>
      <c r="E557" s="1058"/>
      <c r="F557" s="1058"/>
    </row>
    <row r="558" spans="1:6" ht="14.25" customHeight="1" x14ac:dyDescent="0.2">
      <c r="A558" s="1056"/>
      <c r="B558" s="1064"/>
      <c r="C558" s="1057"/>
      <c r="D558" s="1056"/>
      <c r="E558" s="1058"/>
      <c r="F558" s="1058"/>
    </row>
    <row r="559" spans="1:6" ht="14.25" customHeight="1" x14ac:dyDescent="0.2">
      <c r="A559" s="1056"/>
      <c r="B559" s="1064"/>
      <c r="C559" s="1057"/>
      <c r="D559" s="1056"/>
      <c r="E559" s="1058"/>
      <c r="F559" s="1058"/>
    </row>
    <row r="560" spans="1:6" ht="14.25" customHeight="1" x14ac:dyDescent="0.2">
      <c r="A560" s="1056"/>
      <c r="B560" s="1064"/>
      <c r="C560" s="1057"/>
      <c r="D560" s="1056"/>
      <c r="E560" s="1058"/>
      <c r="F560" s="1058"/>
    </row>
    <row r="561" spans="1:6" ht="14.25" customHeight="1" x14ac:dyDescent="0.2">
      <c r="A561" s="1056"/>
      <c r="B561" s="1113"/>
      <c r="C561" s="1057"/>
      <c r="D561" s="1056"/>
      <c r="E561" s="1058"/>
      <c r="F561" s="1058"/>
    </row>
    <row r="562" spans="1:6" ht="14.25" customHeight="1" x14ac:dyDescent="0.2">
      <c r="A562" s="1056"/>
      <c r="B562" s="1113"/>
      <c r="C562" s="1057"/>
      <c r="D562" s="1056"/>
      <c r="E562" s="1058"/>
      <c r="F562" s="1058"/>
    </row>
    <row r="563" spans="1:6" ht="14.25" customHeight="1" x14ac:dyDescent="0.2">
      <c r="A563" s="1056"/>
      <c r="B563" s="1099"/>
      <c r="C563" s="1057"/>
      <c r="D563" s="1056"/>
      <c r="E563" s="1058"/>
      <c r="F563" s="1058"/>
    </row>
    <row r="564" spans="1:6" ht="14.25" customHeight="1" x14ac:dyDescent="0.2">
      <c r="A564" s="1056"/>
      <c r="B564" s="1099"/>
      <c r="C564" s="1057"/>
      <c r="D564" s="1056"/>
      <c r="E564" s="1058"/>
      <c r="F564" s="1058"/>
    </row>
    <row r="565" spans="1:6" ht="14.25" customHeight="1" x14ac:dyDescent="0.2">
      <c r="A565" s="1056"/>
      <c r="B565" s="1099"/>
      <c r="C565" s="1057"/>
      <c r="D565" s="1056"/>
      <c r="E565" s="1058"/>
      <c r="F565" s="1058"/>
    </row>
    <row r="566" spans="1:6" ht="14.25" customHeight="1" x14ac:dyDescent="0.2">
      <c r="A566" s="1056"/>
      <c r="B566" s="1099"/>
      <c r="C566" s="1057"/>
      <c r="D566" s="1056"/>
      <c r="E566" s="1058"/>
      <c r="F566" s="1058"/>
    </row>
    <row r="567" spans="1:6" ht="14.25" customHeight="1" x14ac:dyDescent="0.2">
      <c r="A567" s="1056"/>
      <c r="B567" s="1099"/>
      <c r="C567" s="1057"/>
      <c r="D567" s="1056"/>
      <c r="E567" s="1058"/>
      <c r="F567" s="1058"/>
    </row>
    <row r="568" spans="1:6" ht="14.25" customHeight="1" x14ac:dyDescent="0.2">
      <c r="A568" s="1056"/>
      <c r="B568" s="1099"/>
      <c r="C568" s="1057"/>
      <c r="D568" s="1056"/>
      <c r="E568" s="1058"/>
      <c r="F568" s="1058"/>
    </row>
    <row r="569" spans="1:6" ht="14.25" customHeight="1" x14ac:dyDescent="0.2">
      <c r="A569" s="1056"/>
      <c r="B569" s="1099"/>
      <c r="C569" s="1057"/>
      <c r="D569" s="1056"/>
      <c r="E569" s="1058"/>
      <c r="F569" s="1058"/>
    </row>
    <row r="570" spans="1:6" ht="14.25" customHeight="1" x14ac:dyDescent="0.2">
      <c r="A570" s="1056"/>
      <c r="B570" s="1064"/>
      <c r="C570" s="1057"/>
      <c r="D570" s="1056"/>
      <c r="E570" s="1058"/>
      <c r="F570" s="1058"/>
    </row>
    <row r="571" spans="1:6" ht="14.25" customHeight="1" x14ac:dyDescent="0.2">
      <c r="A571" s="1056"/>
      <c r="B571" s="1064"/>
      <c r="C571" s="1057"/>
      <c r="D571" s="1056"/>
      <c r="E571" s="1058"/>
      <c r="F571" s="1058"/>
    </row>
    <row r="572" spans="1:6" ht="14.25" customHeight="1" x14ac:dyDescent="0.2">
      <c r="A572" s="1056"/>
      <c r="B572" s="1056"/>
      <c r="C572" s="1057"/>
      <c r="D572" s="1056"/>
      <c r="E572" s="1058"/>
      <c r="F572" s="1058"/>
    </row>
    <row r="573" spans="1:6" ht="14.25" customHeight="1" x14ac:dyDescent="0.2">
      <c r="A573" s="1056"/>
      <c r="B573" s="1056"/>
      <c r="C573" s="1057"/>
      <c r="D573" s="1056"/>
      <c r="E573" s="1058"/>
      <c r="F573" s="1058"/>
    </row>
    <row r="574" spans="1:6" ht="14.25" customHeight="1" x14ac:dyDescent="0.2">
      <c r="A574" s="1056"/>
      <c r="B574" s="1056"/>
      <c r="C574" s="1124"/>
      <c r="D574" s="1056"/>
      <c r="E574" s="1058"/>
      <c r="F574" s="1058"/>
    </row>
    <row r="575" spans="1:6" ht="14.25" customHeight="1" x14ac:dyDescent="0.2">
      <c r="A575" s="1056"/>
      <c r="B575" s="1056"/>
      <c r="C575" s="1057"/>
      <c r="D575" s="1056"/>
      <c r="E575" s="1058"/>
      <c r="F575" s="1058"/>
    </row>
    <row r="576" spans="1:6" ht="14.25" customHeight="1" x14ac:dyDescent="0.2">
      <c r="A576" s="1056"/>
      <c r="B576" s="1056"/>
      <c r="C576" s="1057"/>
      <c r="D576" s="1056"/>
      <c r="E576" s="1058"/>
      <c r="F576" s="1058"/>
    </row>
    <row r="577" spans="1:6" ht="14.25" customHeight="1" x14ac:dyDescent="0.2">
      <c r="A577" s="1056"/>
      <c r="B577" s="1056"/>
      <c r="C577" s="1060"/>
      <c r="D577" s="1056"/>
      <c r="E577" s="1061"/>
      <c r="F577" s="1062"/>
    </row>
    <row r="578" spans="1:6" ht="14.25" customHeight="1" x14ac:dyDescent="0.2">
      <c r="A578" s="1056"/>
      <c r="B578" s="1113"/>
      <c r="C578" s="1123"/>
      <c r="D578" s="1056"/>
      <c r="E578" s="1058"/>
      <c r="F578" s="1058"/>
    </row>
    <row r="579" spans="1:6" ht="14.25" customHeight="1" x14ac:dyDescent="0.2">
      <c r="A579" s="1056"/>
      <c r="B579" s="1056"/>
      <c r="C579" s="1057"/>
      <c r="D579" s="1056"/>
      <c r="E579" s="1058"/>
      <c r="F579" s="1058"/>
    </row>
    <row r="580" spans="1:6" ht="14.25" customHeight="1" x14ac:dyDescent="0.2">
      <c r="A580" s="1056"/>
      <c r="B580" s="1056"/>
      <c r="C580" s="1124"/>
      <c r="D580" s="1056"/>
      <c r="E580" s="1058"/>
      <c r="F580" s="1058"/>
    </row>
    <row r="581" spans="1:6" ht="14.25" customHeight="1" x14ac:dyDescent="0.2">
      <c r="A581" s="1056"/>
      <c r="B581" s="1056"/>
      <c r="C581" s="1057"/>
      <c r="D581" s="1056"/>
      <c r="E581" s="1058"/>
      <c r="F581" s="1058"/>
    </row>
    <row r="582" spans="1:6" ht="14.25" customHeight="1" x14ac:dyDescent="0.2">
      <c r="A582" s="1056"/>
      <c r="B582" s="1056"/>
      <c r="C582" s="1124"/>
      <c r="D582" s="1056"/>
      <c r="E582" s="1058"/>
      <c r="F582" s="1058"/>
    </row>
    <row r="583" spans="1:6" ht="14.25" customHeight="1" x14ac:dyDescent="0.2">
      <c r="A583" s="1056"/>
      <c r="B583" s="1064"/>
      <c r="C583" s="1057"/>
      <c r="D583" s="1056"/>
      <c r="E583" s="1058"/>
      <c r="F583" s="1058"/>
    </row>
    <row r="584" spans="1:6" ht="14.25" customHeight="1" x14ac:dyDescent="0.2">
      <c r="A584" s="1056"/>
      <c r="B584" s="1064"/>
      <c r="C584" s="1057"/>
      <c r="D584" s="1056"/>
      <c r="E584" s="1058"/>
      <c r="F584" s="1058"/>
    </row>
    <row r="585" spans="1:6" ht="14.25" customHeight="1" x14ac:dyDescent="0.2">
      <c r="A585" s="1056"/>
      <c r="B585" s="1113"/>
      <c r="C585" s="1057"/>
      <c r="D585" s="1056"/>
      <c r="E585" s="1058"/>
      <c r="F585" s="1058"/>
    </row>
    <row r="586" spans="1:6" ht="14.25" customHeight="1" x14ac:dyDescent="0.2">
      <c r="A586" s="1056"/>
      <c r="B586" s="1064"/>
      <c r="C586" s="1057"/>
      <c r="D586" s="1056"/>
      <c r="E586" s="1058"/>
      <c r="F586" s="1058"/>
    </row>
    <row r="587" spans="1:6" ht="14.25" customHeight="1" x14ac:dyDescent="0.2">
      <c r="A587" s="1056"/>
      <c r="B587" s="1056"/>
      <c r="C587" s="1057"/>
      <c r="D587" s="1056"/>
      <c r="E587" s="1058"/>
      <c r="F587" s="1058"/>
    </row>
    <row r="588" spans="1:6" ht="14.25" customHeight="1" x14ac:dyDescent="0.2">
      <c r="A588" s="1056"/>
      <c r="B588" s="1064"/>
      <c r="C588" s="1057"/>
      <c r="D588" s="1056"/>
      <c r="E588" s="1058"/>
      <c r="F588" s="1058"/>
    </row>
    <row r="589" spans="1:6" ht="14.25" customHeight="1" x14ac:dyDescent="0.2">
      <c r="A589" s="1056"/>
      <c r="B589" s="1113"/>
      <c r="C589" s="1057"/>
      <c r="D589" s="1056"/>
      <c r="E589" s="1058"/>
      <c r="F589" s="1058"/>
    </row>
    <row r="590" spans="1:6" ht="14.25" customHeight="1" x14ac:dyDescent="0.2">
      <c r="A590" s="1056"/>
      <c r="B590" s="1113"/>
      <c r="C590" s="1057"/>
      <c r="D590" s="1056"/>
      <c r="E590" s="1058"/>
      <c r="F590" s="1058"/>
    </row>
    <row r="591" spans="1:6" ht="14.25" customHeight="1" x14ac:dyDescent="0.2">
      <c r="A591" s="1056"/>
      <c r="B591" s="1113"/>
      <c r="C591" s="1057"/>
      <c r="D591" s="1056"/>
      <c r="E591" s="1058"/>
      <c r="F591" s="1058"/>
    </row>
    <row r="592" spans="1:6" ht="14.25" customHeight="1" x14ac:dyDescent="0.2">
      <c r="A592" s="1056"/>
      <c r="B592" s="1113"/>
      <c r="C592" s="1057"/>
      <c r="D592" s="1056"/>
      <c r="E592" s="1058"/>
      <c r="F592" s="1058"/>
    </row>
    <row r="593" spans="1:6" ht="14.25" customHeight="1" x14ac:dyDescent="0.2">
      <c r="A593" s="1056"/>
      <c r="B593" s="1113"/>
      <c r="C593" s="1057"/>
      <c r="D593" s="1056"/>
      <c r="E593" s="1058"/>
      <c r="F593" s="1058"/>
    </row>
    <row r="594" spans="1:6" ht="14.25" customHeight="1" x14ac:dyDescent="0.2">
      <c r="A594" s="1056"/>
      <c r="B594" s="1113"/>
      <c r="C594" s="1057"/>
      <c r="D594" s="1056"/>
      <c r="E594" s="1058"/>
      <c r="F594" s="1058"/>
    </row>
    <row r="595" spans="1:6" ht="14.25" customHeight="1" x14ac:dyDescent="0.2">
      <c r="A595" s="1056"/>
      <c r="B595" s="1113"/>
      <c r="C595" s="1057"/>
      <c r="D595" s="1056"/>
      <c r="E595" s="1058"/>
      <c r="F595" s="1058"/>
    </row>
    <row r="596" spans="1:6" ht="14.25" customHeight="1" x14ac:dyDescent="0.2">
      <c r="A596" s="1056"/>
      <c r="B596" s="1056"/>
      <c r="C596" s="1057"/>
      <c r="D596" s="1056"/>
      <c r="E596" s="1058"/>
      <c r="F596" s="1058"/>
    </row>
    <row r="597" spans="1:6" ht="14.25" customHeight="1" x14ac:dyDescent="0.2">
      <c r="A597" s="1056"/>
      <c r="B597" s="1056"/>
      <c r="C597" s="1057"/>
      <c r="D597" s="1056"/>
      <c r="E597" s="1058"/>
      <c r="F597" s="1058"/>
    </row>
    <row r="598" spans="1:6" ht="14.25" customHeight="1" x14ac:dyDescent="0.2">
      <c r="A598" s="1056"/>
      <c r="B598" s="1056"/>
      <c r="C598" s="1057"/>
      <c r="D598" s="1056"/>
      <c r="E598" s="1058"/>
      <c r="F598" s="1058"/>
    </row>
    <row r="599" spans="1:6" ht="14.25" customHeight="1" x14ac:dyDescent="0.2">
      <c r="A599" s="1056"/>
      <c r="B599" s="1056"/>
      <c r="C599" s="1057"/>
      <c r="D599" s="1056"/>
      <c r="E599" s="1058"/>
      <c r="F599" s="1058"/>
    </row>
    <row r="600" spans="1:6" ht="14.25" customHeight="1" x14ac:dyDescent="0.2">
      <c r="A600" s="1056"/>
      <c r="B600" s="1113"/>
      <c r="C600" s="1057"/>
      <c r="D600" s="1056"/>
      <c r="E600" s="1058"/>
      <c r="F600" s="1058"/>
    </row>
    <row r="601" spans="1:6" ht="14.25" customHeight="1" x14ac:dyDescent="0.2">
      <c r="A601" s="1056"/>
      <c r="B601" s="1064"/>
      <c r="C601" s="1057"/>
      <c r="D601" s="1056"/>
      <c r="E601" s="1058"/>
      <c r="F601" s="1058"/>
    </row>
    <row r="602" spans="1:6" ht="14.25" customHeight="1" x14ac:dyDescent="0.2">
      <c r="A602" s="1056"/>
      <c r="B602" s="1056"/>
      <c r="C602" s="1057"/>
      <c r="D602" s="1056"/>
      <c r="E602" s="1058"/>
      <c r="F602" s="1058"/>
    </row>
    <row r="603" spans="1:6" ht="14.25" customHeight="1" x14ac:dyDescent="0.2">
      <c r="A603" s="1056"/>
      <c r="B603" s="1113"/>
      <c r="C603" s="1057"/>
      <c r="D603" s="1056"/>
      <c r="E603" s="1058"/>
      <c r="F603" s="1058"/>
    </row>
    <row r="604" spans="1:6" ht="14.25" customHeight="1" x14ac:dyDescent="0.2">
      <c r="A604" s="1056"/>
      <c r="B604" s="1056"/>
      <c r="C604" s="1057"/>
      <c r="D604" s="1056"/>
      <c r="E604" s="1058"/>
      <c r="F604" s="1058"/>
    </row>
    <row r="605" spans="1:6" ht="14.25" customHeight="1" x14ac:dyDescent="0.2">
      <c r="A605" s="1056"/>
      <c r="B605" s="1113"/>
      <c r="C605" s="1057"/>
      <c r="D605" s="1056"/>
      <c r="E605" s="1058"/>
      <c r="F605" s="1058"/>
    </row>
    <row r="606" spans="1:6" ht="14.25" customHeight="1" x14ac:dyDescent="0.2">
      <c r="A606" s="1056"/>
      <c r="B606" s="1113"/>
      <c r="C606" s="1057"/>
      <c r="D606" s="1056"/>
      <c r="E606" s="1058"/>
      <c r="F606" s="1058"/>
    </row>
    <row r="607" spans="1:6" ht="14.25" customHeight="1" x14ac:dyDescent="0.2">
      <c r="A607" s="1056"/>
      <c r="B607" s="1056"/>
      <c r="C607" s="1057"/>
      <c r="D607" s="1056"/>
      <c r="E607" s="1058"/>
      <c r="F607" s="1058"/>
    </row>
    <row r="608" spans="1:6" ht="14.25" customHeight="1" x14ac:dyDescent="0.2">
      <c r="A608" s="1056"/>
      <c r="B608" s="1130"/>
      <c r="C608" s="1057"/>
      <c r="D608" s="1056"/>
      <c r="E608" s="1058"/>
      <c r="F608" s="1058"/>
    </row>
    <row r="609" spans="1:6" ht="14.25" customHeight="1" x14ac:dyDescent="0.2">
      <c r="A609" s="1056"/>
      <c r="B609" s="1130"/>
      <c r="C609" s="1057"/>
      <c r="D609" s="1056"/>
      <c r="E609" s="1058"/>
      <c r="F609" s="1058"/>
    </row>
    <row r="610" spans="1:6" ht="14.25" customHeight="1" x14ac:dyDescent="0.2">
      <c r="A610" s="1056"/>
      <c r="B610" s="1130"/>
      <c r="C610" s="1057"/>
      <c r="D610" s="1056"/>
      <c r="E610" s="1058"/>
      <c r="F610" s="1058"/>
    </row>
    <row r="611" spans="1:6" ht="14.25" customHeight="1" x14ac:dyDescent="0.2">
      <c r="A611" s="1056"/>
      <c r="B611" s="1130"/>
      <c r="C611" s="1057"/>
      <c r="D611" s="1056"/>
      <c r="E611" s="1058"/>
      <c r="F611" s="1058"/>
    </row>
    <row r="612" spans="1:6" ht="14.25" customHeight="1" x14ac:dyDescent="0.2">
      <c r="A612" s="1056"/>
      <c r="B612" s="1130"/>
      <c r="C612" s="1057"/>
      <c r="D612" s="1056"/>
      <c r="E612" s="1058"/>
      <c r="F612" s="1058"/>
    </row>
    <row r="613" spans="1:6" ht="14.25" customHeight="1" x14ac:dyDescent="0.2">
      <c r="A613" s="1056"/>
      <c r="B613" s="1125"/>
      <c r="C613" s="1057"/>
      <c r="D613" s="1056"/>
      <c r="E613" s="1058"/>
      <c r="F613" s="1058"/>
    </row>
    <row r="614" spans="1:6" ht="14.25" customHeight="1" x14ac:dyDescent="0.2">
      <c r="A614" s="1056"/>
      <c r="B614" s="1125"/>
      <c r="C614" s="1057"/>
      <c r="D614" s="1056"/>
      <c r="E614" s="1058"/>
      <c r="F614" s="1058"/>
    </row>
    <row r="615" spans="1:6" ht="14.25" customHeight="1" x14ac:dyDescent="0.2">
      <c r="A615" s="1056"/>
      <c r="B615" s="1113"/>
      <c r="C615" s="1057"/>
      <c r="D615" s="1056"/>
      <c r="E615" s="1058"/>
      <c r="F615" s="1058"/>
    </row>
    <row r="616" spans="1:6" ht="14.25" customHeight="1" x14ac:dyDescent="0.2">
      <c r="A616" s="1056"/>
      <c r="B616" s="1125"/>
      <c r="C616" s="1057"/>
      <c r="D616" s="1056"/>
      <c r="E616" s="1058"/>
      <c r="F616" s="1058"/>
    </row>
    <row r="617" spans="1:6" ht="14.25" customHeight="1" x14ac:dyDescent="0.2">
      <c r="A617" s="1056"/>
      <c r="B617" s="1056"/>
      <c r="C617" s="1057"/>
      <c r="D617" s="1056"/>
      <c r="E617" s="1058"/>
      <c r="F617" s="1058"/>
    </row>
    <row r="618" spans="1:6" ht="14.25" customHeight="1" x14ac:dyDescent="0.2">
      <c r="A618" s="1056"/>
      <c r="B618" s="1099"/>
      <c r="C618" s="1057"/>
      <c r="D618" s="1056"/>
      <c r="E618" s="1058"/>
      <c r="F618" s="1058"/>
    </row>
    <row r="619" spans="1:6" ht="14.25" customHeight="1" x14ac:dyDescent="0.2">
      <c r="A619" s="1056"/>
      <c r="B619" s="1099"/>
      <c r="C619" s="1057"/>
      <c r="D619" s="1056"/>
      <c r="E619" s="1058"/>
      <c r="F619" s="1058"/>
    </row>
    <row r="620" spans="1:6" ht="14.25" customHeight="1" x14ac:dyDescent="0.2">
      <c r="A620" s="1056"/>
      <c r="B620" s="1064"/>
      <c r="C620" s="1057"/>
      <c r="D620" s="1056"/>
      <c r="E620" s="1058"/>
      <c r="F620" s="1058"/>
    </row>
    <row r="621" spans="1:6" ht="14.25" customHeight="1" x14ac:dyDescent="0.2">
      <c r="A621" s="1056"/>
      <c r="B621" s="1064"/>
      <c r="C621" s="1057"/>
      <c r="D621" s="1056"/>
      <c r="E621" s="1058"/>
      <c r="F621" s="1058"/>
    </row>
    <row r="622" spans="1:6" ht="14.25" customHeight="1" x14ac:dyDescent="0.2">
      <c r="A622" s="1056"/>
      <c r="B622" s="1125"/>
      <c r="C622" s="1057"/>
      <c r="D622" s="1056"/>
      <c r="E622" s="1058"/>
      <c r="F622" s="1058"/>
    </row>
    <row r="623" spans="1:6" ht="14.25" customHeight="1" x14ac:dyDescent="0.2">
      <c r="A623" s="1056"/>
      <c r="B623" s="1056"/>
      <c r="C623" s="1057"/>
      <c r="D623" s="1056"/>
      <c r="E623" s="1058"/>
      <c r="F623" s="1058"/>
    </row>
    <row r="624" spans="1:6" ht="14.25" customHeight="1" x14ac:dyDescent="0.2">
      <c r="A624" s="1056"/>
      <c r="B624" s="1056"/>
      <c r="C624" s="1057"/>
      <c r="D624" s="1056"/>
      <c r="E624" s="1058"/>
      <c r="F624" s="1058"/>
    </row>
    <row r="625" spans="1:6" ht="14.25" customHeight="1" x14ac:dyDescent="0.2">
      <c r="A625" s="1056"/>
      <c r="B625" s="1099"/>
      <c r="C625" s="1057"/>
      <c r="D625" s="1056"/>
      <c r="E625" s="1058"/>
      <c r="F625" s="1058"/>
    </row>
    <row r="626" spans="1:6" ht="14.25" customHeight="1" x14ac:dyDescent="0.2">
      <c r="A626" s="1056"/>
      <c r="B626" s="1056"/>
      <c r="C626" s="1057"/>
      <c r="D626" s="1056"/>
      <c r="E626" s="1058"/>
      <c r="F626" s="1058"/>
    </row>
    <row r="627" spans="1:6" ht="14.25" customHeight="1" x14ac:dyDescent="0.2">
      <c r="A627" s="1056"/>
      <c r="B627" s="1056"/>
      <c r="C627" s="1057"/>
      <c r="D627" s="1056"/>
      <c r="E627" s="1058"/>
      <c r="F627" s="1058"/>
    </row>
    <row r="628" spans="1:6" ht="14.25" customHeight="1" x14ac:dyDescent="0.2">
      <c r="A628" s="1056"/>
      <c r="B628" s="1056"/>
      <c r="C628" s="1124"/>
      <c r="D628" s="1056"/>
      <c r="E628" s="1058"/>
      <c r="F628" s="1058"/>
    </row>
    <row r="629" spans="1:6" ht="14.25" customHeight="1" x14ac:dyDescent="0.2">
      <c r="A629" s="1056"/>
      <c r="B629" s="1056"/>
      <c r="C629" s="1057"/>
      <c r="D629" s="1056"/>
      <c r="E629" s="1058"/>
      <c r="F629" s="1058"/>
    </row>
    <row r="630" spans="1:6" ht="14.25" customHeight="1" x14ac:dyDescent="0.2">
      <c r="A630" s="1056"/>
      <c r="B630" s="1056"/>
      <c r="C630" s="1057"/>
      <c r="D630" s="1056"/>
      <c r="E630" s="1058"/>
      <c r="F630" s="1058"/>
    </row>
    <row r="631" spans="1:6" ht="14.25" customHeight="1" x14ac:dyDescent="0.2">
      <c r="A631" s="1056"/>
      <c r="B631" s="1056"/>
      <c r="C631" s="1060"/>
      <c r="D631" s="1056"/>
      <c r="E631" s="1061"/>
      <c r="F631" s="1062"/>
    </row>
    <row r="632" spans="1:6" ht="14.25" customHeight="1" x14ac:dyDescent="0.2">
      <c r="A632" s="1056"/>
      <c r="B632" s="1113"/>
      <c r="C632" s="1057"/>
      <c r="D632" s="1056"/>
      <c r="E632" s="1058"/>
      <c r="F632" s="1058"/>
    </row>
    <row r="633" spans="1:6" ht="14.25" customHeight="1" x14ac:dyDescent="0.2">
      <c r="A633" s="1056"/>
      <c r="B633" s="1113"/>
      <c r="C633" s="1057"/>
      <c r="D633" s="1056"/>
      <c r="E633" s="1058"/>
      <c r="F633" s="1058"/>
    </row>
    <row r="634" spans="1:6" ht="14.25" customHeight="1" x14ac:dyDescent="0.2">
      <c r="A634" s="1056"/>
      <c r="B634" s="1113"/>
      <c r="C634" s="1057"/>
      <c r="D634" s="1056"/>
      <c r="E634" s="1058"/>
      <c r="F634" s="1058"/>
    </row>
    <row r="635" spans="1:6" ht="14.25" customHeight="1" x14ac:dyDescent="0.2">
      <c r="A635" s="1056"/>
      <c r="B635" s="1113"/>
      <c r="C635" s="1057"/>
      <c r="D635" s="1056"/>
      <c r="E635" s="1058"/>
      <c r="F635" s="1058"/>
    </row>
    <row r="636" spans="1:6" ht="14.25" customHeight="1" x14ac:dyDescent="0.2">
      <c r="A636" s="1056"/>
      <c r="B636" s="1056"/>
      <c r="C636" s="1057"/>
      <c r="D636" s="1056"/>
      <c r="E636" s="1058"/>
      <c r="F636" s="1058"/>
    </row>
    <row r="637" spans="1:6" ht="14.25" customHeight="1" x14ac:dyDescent="0.2">
      <c r="A637" s="1056"/>
      <c r="B637" s="1099"/>
      <c r="C637" s="1057"/>
      <c r="D637" s="1056"/>
      <c r="E637" s="1058"/>
      <c r="F637" s="1058"/>
    </row>
    <row r="638" spans="1:6" ht="14.25" customHeight="1" x14ac:dyDescent="0.2">
      <c r="A638" s="1056"/>
      <c r="B638" s="1056"/>
      <c r="C638" s="1057"/>
      <c r="D638" s="1056"/>
      <c r="E638" s="1058"/>
      <c r="F638" s="1058"/>
    </row>
    <row r="639" spans="1:6" ht="14.25" customHeight="1" x14ac:dyDescent="0.2">
      <c r="A639" s="1056"/>
      <c r="B639" s="1064"/>
      <c r="C639" s="1057"/>
      <c r="D639" s="1056"/>
      <c r="E639" s="1058"/>
      <c r="F639" s="1058"/>
    </row>
    <row r="640" spans="1:6" ht="14.25" customHeight="1" x14ac:dyDescent="0.2">
      <c r="A640" s="1056"/>
      <c r="B640" s="1064"/>
      <c r="C640" s="1057"/>
      <c r="D640" s="1056"/>
      <c r="E640" s="1058"/>
      <c r="F640" s="1058"/>
    </row>
    <row r="641" spans="1:6" ht="14.25" customHeight="1" x14ac:dyDescent="0.2">
      <c r="A641" s="1056"/>
      <c r="B641" s="1125"/>
      <c r="C641" s="1057"/>
      <c r="D641" s="1056"/>
      <c r="E641" s="1058"/>
      <c r="F641" s="1058"/>
    </row>
    <row r="642" spans="1:6" ht="14.25" customHeight="1" x14ac:dyDescent="0.2">
      <c r="A642" s="1056"/>
      <c r="B642" s="1113"/>
      <c r="C642" s="1057"/>
      <c r="D642" s="1056"/>
      <c r="E642" s="1058"/>
      <c r="F642" s="1058"/>
    </row>
    <row r="643" spans="1:6" ht="14.25" customHeight="1" x14ac:dyDescent="0.2">
      <c r="A643" s="1056"/>
      <c r="B643" s="1056"/>
      <c r="C643" s="1057"/>
      <c r="D643" s="1056"/>
      <c r="E643" s="1058"/>
      <c r="F643" s="1058"/>
    </row>
    <row r="644" spans="1:6" ht="14.25" customHeight="1" x14ac:dyDescent="0.2">
      <c r="A644" s="1056"/>
      <c r="B644" s="1099"/>
      <c r="C644" s="1057"/>
      <c r="D644" s="1056"/>
      <c r="E644" s="1058"/>
      <c r="F644" s="1058"/>
    </row>
    <row r="645" spans="1:6" ht="14.25" customHeight="1" x14ac:dyDescent="0.2">
      <c r="A645" s="1056"/>
      <c r="B645" s="1056"/>
      <c r="C645" s="1057"/>
      <c r="D645" s="1056"/>
      <c r="E645" s="1058"/>
      <c r="F645" s="1058"/>
    </row>
    <row r="646" spans="1:6" ht="14.25" customHeight="1" x14ac:dyDescent="0.2">
      <c r="A646" s="1056"/>
      <c r="B646" s="1064"/>
      <c r="C646" s="1057"/>
      <c r="D646" s="1056"/>
      <c r="E646" s="1058"/>
      <c r="F646" s="1058"/>
    </row>
    <row r="647" spans="1:6" ht="14.25" customHeight="1" x14ac:dyDescent="0.2">
      <c r="A647" s="1056"/>
      <c r="B647" s="1113"/>
      <c r="C647" s="1057"/>
      <c r="D647" s="1056"/>
      <c r="E647" s="1058"/>
      <c r="F647" s="1058"/>
    </row>
    <row r="648" spans="1:6" ht="14.25" customHeight="1" x14ac:dyDescent="0.2">
      <c r="A648" s="1056"/>
      <c r="B648" s="1099"/>
      <c r="C648" s="1057"/>
      <c r="D648" s="1056"/>
      <c r="E648" s="1058"/>
      <c r="F648" s="1058"/>
    </row>
    <row r="649" spans="1:6" ht="14.25" customHeight="1" x14ac:dyDescent="0.2">
      <c r="A649" s="1056"/>
      <c r="B649" s="1056"/>
      <c r="C649" s="1057"/>
      <c r="D649" s="1056"/>
      <c r="E649" s="1058"/>
      <c r="F649" s="1058"/>
    </row>
    <row r="650" spans="1:6" ht="14.25" customHeight="1" x14ac:dyDescent="0.2">
      <c r="A650" s="1056"/>
      <c r="B650" s="1056"/>
      <c r="C650" s="1057"/>
      <c r="D650" s="1056"/>
      <c r="E650" s="1058"/>
      <c r="F650" s="1058"/>
    </row>
    <row r="651" spans="1:6" ht="14.25" customHeight="1" x14ac:dyDescent="0.2">
      <c r="A651" s="1056"/>
      <c r="B651" s="1056"/>
      <c r="C651" s="1057"/>
      <c r="D651" s="1056"/>
      <c r="E651" s="1058"/>
      <c r="F651" s="1058"/>
    </row>
    <row r="652" spans="1:6" ht="14.25" customHeight="1" x14ac:dyDescent="0.2">
      <c r="A652" s="1056"/>
      <c r="B652" s="1056"/>
      <c r="C652" s="1057"/>
      <c r="D652" s="1056"/>
      <c r="E652" s="1058"/>
      <c r="F652" s="1058"/>
    </row>
    <row r="653" spans="1:6" ht="14.25" customHeight="1" x14ac:dyDescent="0.2">
      <c r="A653" s="1056"/>
      <c r="B653" s="1056"/>
      <c r="C653" s="1057"/>
      <c r="D653" s="1056"/>
      <c r="E653" s="1058"/>
      <c r="F653" s="1058"/>
    </row>
    <row r="654" spans="1:6" ht="14.25" customHeight="1" x14ac:dyDescent="0.2">
      <c r="A654" s="1056"/>
      <c r="B654" s="1064"/>
      <c r="C654" s="1057"/>
      <c r="D654" s="1056"/>
      <c r="E654" s="1058"/>
      <c r="F654" s="1058"/>
    </row>
    <row r="655" spans="1:6" ht="14.25" customHeight="1" x14ac:dyDescent="0.2">
      <c r="A655" s="1056"/>
      <c r="B655" s="1064"/>
      <c r="C655" s="1057"/>
      <c r="D655" s="1056"/>
      <c r="E655" s="1058"/>
      <c r="F655" s="1058"/>
    </row>
    <row r="656" spans="1:6" ht="14.25" customHeight="1" x14ac:dyDescent="0.2">
      <c r="A656" s="1056"/>
      <c r="B656" s="1113"/>
      <c r="C656" s="1057"/>
      <c r="D656" s="1056"/>
      <c r="E656" s="1058"/>
      <c r="F656" s="1058"/>
    </row>
    <row r="657" spans="1:6" ht="14.25" customHeight="1" x14ac:dyDescent="0.2">
      <c r="A657" s="1056"/>
      <c r="B657" s="1113"/>
      <c r="C657" s="1057"/>
      <c r="D657" s="1056"/>
      <c r="E657" s="1058"/>
      <c r="F657" s="1058"/>
    </row>
    <row r="658" spans="1:6" ht="14.25" customHeight="1" x14ac:dyDescent="0.2">
      <c r="A658" s="1056"/>
      <c r="B658" s="1113"/>
      <c r="C658" s="1057"/>
      <c r="D658" s="1056"/>
      <c r="E658" s="1058"/>
      <c r="F658" s="1058"/>
    </row>
    <row r="659" spans="1:6" ht="14.25" customHeight="1" x14ac:dyDescent="0.2">
      <c r="A659" s="1056"/>
      <c r="B659" s="1113"/>
      <c r="C659" s="1057"/>
      <c r="D659" s="1056"/>
      <c r="E659" s="1058"/>
      <c r="F659" s="1058"/>
    </row>
    <row r="660" spans="1:6" ht="14.25" customHeight="1" x14ac:dyDescent="0.2">
      <c r="A660" s="1056"/>
      <c r="B660" s="1125"/>
      <c r="C660" s="1057"/>
      <c r="D660" s="1056"/>
      <c r="E660" s="1058"/>
      <c r="F660" s="1058"/>
    </row>
    <row r="661" spans="1:6" ht="14.25" customHeight="1" x14ac:dyDescent="0.2">
      <c r="A661" s="1056"/>
      <c r="B661" s="1125"/>
      <c r="C661" s="1057"/>
      <c r="D661" s="1056"/>
      <c r="E661" s="1058"/>
      <c r="F661" s="1058"/>
    </row>
    <row r="662" spans="1:6" ht="14.25" customHeight="1" x14ac:dyDescent="0.2">
      <c r="A662" s="1056"/>
      <c r="B662" s="1113"/>
      <c r="C662" s="1057"/>
      <c r="D662" s="1056"/>
      <c r="E662" s="1058"/>
      <c r="F662" s="1058"/>
    </row>
    <row r="663" spans="1:6" ht="14.25" customHeight="1" x14ac:dyDescent="0.2">
      <c r="A663" s="1056"/>
      <c r="B663" s="1099"/>
      <c r="C663" s="1057"/>
      <c r="D663" s="1056"/>
      <c r="E663" s="1058"/>
      <c r="F663" s="1058"/>
    </row>
    <row r="664" spans="1:6" ht="14.25" customHeight="1" x14ac:dyDescent="0.2">
      <c r="A664" s="1056"/>
      <c r="B664" s="1056"/>
      <c r="C664" s="1057"/>
      <c r="D664" s="1056"/>
      <c r="E664" s="1058"/>
      <c r="F664" s="1058"/>
    </row>
    <row r="665" spans="1:6" ht="14.25" customHeight="1" x14ac:dyDescent="0.2">
      <c r="A665" s="1056"/>
      <c r="B665" s="1064"/>
      <c r="C665" s="1057"/>
      <c r="D665" s="1056"/>
      <c r="E665" s="1058"/>
      <c r="F665" s="1058"/>
    </row>
    <row r="666" spans="1:6" ht="14.25" customHeight="1" x14ac:dyDescent="0.2">
      <c r="A666" s="1056"/>
      <c r="B666" s="1113"/>
      <c r="C666" s="1057"/>
      <c r="D666" s="1056"/>
      <c r="E666" s="1058"/>
      <c r="F666" s="1058"/>
    </row>
    <row r="667" spans="1:6" ht="14.25" customHeight="1" x14ac:dyDescent="0.2">
      <c r="A667" s="1056"/>
      <c r="B667" s="1113"/>
      <c r="C667" s="1057"/>
      <c r="D667" s="1056"/>
      <c r="E667" s="1058"/>
      <c r="F667" s="1058"/>
    </row>
    <row r="668" spans="1:6" ht="14.25" customHeight="1" x14ac:dyDescent="0.2">
      <c r="A668" s="1056"/>
      <c r="B668" s="1125"/>
      <c r="C668" s="1057"/>
      <c r="D668" s="1056"/>
      <c r="E668" s="1058"/>
      <c r="F668" s="1058"/>
    </row>
    <row r="669" spans="1:6" ht="14.25" customHeight="1" x14ac:dyDescent="0.2">
      <c r="A669" s="1056"/>
      <c r="B669" s="1125"/>
      <c r="C669" s="1057"/>
      <c r="D669" s="1056"/>
      <c r="E669" s="1058"/>
      <c r="F669" s="1058"/>
    </row>
    <row r="670" spans="1:6" ht="14.25" customHeight="1" x14ac:dyDescent="0.2">
      <c r="A670" s="1056"/>
      <c r="B670" s="1064"/>
      <c r="C670" s="1057"/>
      <c r="D670" s="1056"/>
      <c r="E670" s="1058"/>
      <c r="F670" s="1058"/>
    </row>
    <row r="671" spans="1:6" ht="14.25" customHeight="1" x14ac:dyDescent="0.2">
      <c r="A671" s="1056"/>
      <c r="B671" s="1099"/>
      <c r="C671" s="1057"/>
      <c r="D671" s="1056"/>
      <c r="E671" s="1058"/>
      <c r="F671" s="1058"/>
    </row>
    <row r="672" spans="1:6" ht="14.25" customHeight="1" x14ac:dyDescent="0.2">
      <c r="A672" s="1056"/>
      <c r="B672" s="1056"/>
      <c r="C672" s="1057"/>
      <c r="D672" s="1056"/>
      <c r="E672" s="1058"/>
      <c r="F672" s="1058"/>
    </row>
    <row r="673" spans="1:6" ht="14.25" customHeight="1" x14ac:dyDescent="0.2">
      <c r="A673" s="1056"/>
      <c r="B673" s="1064"/>
      <c r="C673" s="1057"/>
      <c r="D673" s="1056"/>
      <c r="E673" s="1058"/>
      <c r="F673" s="1058"/>
    </row>
    <row r="674" spans="1:6" ht="14.25" customHeight="1" x14ac:dyDescent="0.2">
      <c r="A674" s="1056"/>
      <c r="B674" s="1125"/>
      <c r="C674" s="1057"/>
      <c r="D674" s="1056"/>
      <c r="E674" s="1058"/>
      <c r="F674" s="1058"/>
    </row>
    <row r="675" spans="1:6" ht="14.25" customHeight="1" x14ac:dyDescent="0.2">
      <c r="A675" s="1056"/>
      <c r="B675" s="1113"/>
      <c r="C675" s="1057"/>
      <c r="D675" s="1056"/>
      <c r="E675" s="1058"/>
      <c r="F675" s="1058"/>
    </row>
    <row r="676" spans="1:6" ht="14.25" customHeight="1" x14ac:dyDescent="0.2">
      <c r="A676" s="1056"/>
      <c r="B676" s="1125"/>
      <c r="C676" s="1057"/>
      <c r="D676" s="1056"/>
      <c r="E676" s="1058"/>
      <c r="F676" s="1058"/>
    </row>
    <row r="677" spans="1:6" ht="14.25" customHeight="1" x14ac:dyDescent="0.2">
      <c r="A677" s="1056"/>
      <c r="B677" s="1125"/>
      <c r="C677" s="1057"/>
      <c r="D677" s="1056"/>
      <c r="E677" s="1058"/>
      <c r="F677" s="1058"/>
    </row>
    <row r="678" spans="1:6" ht="14.25" customHeight="1" x14ac:dyDescent="0.2">
      <c r="A678" s="1056"/>
      <c r="B678" s="1064"/>
      <c r="C678" s="1057"/>
      <c r="D678" s="1056"/>
      <c r="E678" s="1058"/>
      <c r="F678" s="1058"/>
    </row>
    <row r="679" spans="1:6" ht="14.25" customHeight="1" x14ac:dyDescent="0.2">
      <c r="A679" s="1056"/>
      <c r="B679" s="1064"/>
      <c r="C679" s="1057"/>
      <c r="D679" s="1056"/>
      <c r="E679" s="1058"/>
      <c r="F679" s="1058"/>
    </row>
    <row r="680" spans="1:6" ht="14.25" customHeight="1" x14ac:dyDescent="0.2">
      <c r="A680" s="1056"/>
      <c r="B680" s="1056"/>
      <c r="C680" s="1057"/>
      <c r="D680" s="1056"/>
      <c r="E680" s="1058"/>
      <c r="F680" s="1058"/>
    </row>
    <row r="681" spans="1:6" ht="14.25" customHeight="1" x14ac:dyDescent="0.2">
      <c r="A681" s="1056"/>
      <c r="B681" s="1056"/>
      <c r="C681" s="1057"/>
      <c r="D681" s="1056"/>
      <c r="E681" s="1058"/>
      <c r="F681" s="1058"/>
    </row>
    <row r="682" spans="1:6" ht="14.25" customHeight="1" x14ac:dyDescent="0.2">
      <c r="A682" s="1056"/>
      <c r="B682" s="1056"/>
      <c r="C682" s="1124"/>
      <c r="D682" s="1056"/>
      <c r="E682" s="1058"/>
      <c r="F682" s="1058"/>
    </row>
    <row r="683" spans="1:6" ht="14.25" customHeight="1" x14ac:dyDescent="0.2">
      <c r="A683" s="1056"/>
      <c r="B683" s="1056"/>
      <c r="C683" s="1057"/>
      <c r="D683" s="1056"/>
      <c r="E683" s="1058"/>
      <c r="F683" s="1058"/>
    </row>
    <row r="684" spans="1:6" ht="14.25" customHeight="1" x14ac:dyDescent="0.2">
      <c r="A684" s="1056"/>
      <c r="B684" s="1056"/>
      <c r="C684" s="1057"/>
      <c r="D684" s="1056"/>
      <c r="E684" s="1058"/>
      <c r="F684" s="1058"/>
    </row>
    <row r="685" spans="1:6" ht="14.25" customHeight="1" x14ac:dyDescent="0.2">
      <c r="A685" s="1056"/>
      <c r="B685" s="1056"/>
      <c r="C685" s="1060"/>
      <c r="D685" s="1056"/>
      <c r="E685" s="1061"/>
      <c r="F685" s="1062"/>
    </row>
    <row r="686" spans="1:6" ht="14.25" customHeight="1" x14ac:dyDescent="0.2">
      <c r="A686" s="1056"/>
      <c r="B686" s="1125"/>
      <c r="C686" s="1057"/>
      <c r="D686" s="1056"/>
      <c r="E686" s="1058"/>
      <c r="F686" s="1058"/>
    </row>
    <row r="687" spans="1:6" ht="14.25" customHeight="1" x14ac:dyDescent="0.2">
      <c r="A687" s="1056"/>
      <c r="B687" s="1125"/>
      <c r="C687" s="1057"/>
      <c r="D687" s="1056"/>
      <c r="E687" s="1058"/>
      <c r="F687" s="1058"/>
    </row>
    <row r="688" spans="1:6" ht="14.25" customHeight="1" x14ac:dyDescent="0.2">
      <c r="A688" s="1056"/>
      <c r="B688" s="1125"/>
      <c r="C688" s="1057"/>
      <c r="D688" s="1056"/>
      <c r="E688" s="1058"/>
      <c r="F688" s="1058"/>
    </row>
    <row r="689" spans="1:6" ht="14.25" customHeight="1" x14ac:dyDescent="0.2">
      <c r="A689" s="1056"/>
      <c r="B689" s="1056"/>
      <c r="C689" s="1057"/>
      <c r="D689" s="1056"/>
      <c r="E689" s="1058"/>
      <c r="F689" s="1058"/>
    </row>
    <row r="690" spans="1:6" ht="14.25" customHeight="1" x14ac:dyDescent="0.2">
      <c r="A690" s="1056"/>
      <c r="B690" s="1099"/>
      <c r="C690" s="1057"/>
      <c r="D690" s="1056"/>
      <c r="E690" s="1058"/>
      <c r="F690" s="1058"/>
    </row>
    <row r="691" spans="1:6" ht="14.25" customHeight="1" x14ac:dyDescent="0.2">
      <c r="A691" s="1056"/>
      <c r="B691" s="1056"/>
      <c r="C691" s="1057"/>
      <c r="D691" s="1056"/>
      <c r="E691" s="1058"/>
      <c r="F691" s="1058"/>
    </row>
    <row r="692" spans="1:6" ht="14.25" customHeight="1" x14ac:dyDescent="0.2">
      <c r="A692" s="1056"/>
      <c r="B692" s="1064"/>
      <c r="C692" s="1057"/>
      <c r="D692" s="1056"/>
      <c r="E692" s="1058"/>
      <c r="F692" s="1058"/>
    </row>
    <row r="693" spans="1:6" ht="14.25" customHeight="1" x14ac:dyDescent="0.2">
      <c r="A693" s="1056"/>
      <c r="B693" s="1064"/>
      <c r="C693" s="1057"/>
      <c r="D693" s="1056"/>
      <c r="E693" s="1058"/>
      <c r="F693" s="1058"/>
    </row>
    <row r="694" spans="1:6" ht="14.25" customHeight="1" x14ac:dyDescent="0.2">
      <c r="A694" s="1056"/>
      <c r="B694" s="1056"/>
      <c r="C694" s="1057"/>
      <c r="D694" s="1056"/>
      <c r="E694" s="1058"/>
      <c r="F694" s="1058"/>
    </row>
    <row r="695" spans="1:6" ht="14.25" customHeight="1" x14ac:dyDescent="0.2">
      <c r="A695" s="1056"/>
      <c r="B695" s="1113"/>
      <c r="C695" s="1057"/>
      <c r="D695" s="1056"/>
      <c r="E695" s="1058"/>
      <c r="F695" s="1058"/>
    </row>
    <row r="696" spans="1:6" ht="14.25" customHeight="1" x14ac:dyDescent="0.2">
      <c r="A696" s="1056"/>
      <c r="B696" s="1064"/>
      <c r="C696" s="1057"/>
      <c r="D696" s="1056"/>
      <c r="E696" s="1058"/>
      <c r="F696" s="1058"/>
    </row>
    <row r="697" spans="1:6" ht="14.25" customHeight="1" x14ac:dyDescent="0.2">
      <c r="A697" s="1056"/>
      <c r="B697" s="1113"/>
      <c r="C697" s="1057"/>
      <c r="D697" s="1056"/>
      <c r="E697" s="1058"/>
      <c r="F697" s="1058"/>
    </row>
    <row r="698" spans="1:6" ht="14.25" customHeight="1" x14ac:dyDescent="0.2">
      <c r="A698" s="1056"/>
      <c r="B698" s="1113"/>
      <c r="C698" s="1057"/>
      <c r="D698" s="1056"/>
      <c r="E698" s="1058"/>
      <c r="F698" s="1058"/>
    </row>
    <row r="699" spans="1:6" ht="14.25" customHeight="1" x14ac:dyDescent="0.2">
      <c r="A699" s="1056"/>
      <c r="B699" s="1056"/>
      <c r="C699" s="1057"/>
      <c r="D699" s="1056"/>
      <c r="E699" s="1058"/>
      <c r="F699" s="1058"/>
    </row>
    <row r="700" spans="1:6" ht="14.25" customHeight="1" x14ac:dyDescent="0.2">
      <c r="A700" s="1056"/>
      <c r="B700" s="1099"/>
      <c r="C700" s="1057"/>
      <c r="D700" s="1056"/>
      <c r="E700" s="1058"/>
      <c r="F700" s="1058"/>
    </row>
    <row r="701" spans="1:6" ht="14.25" customHeight="1" x14ac:dyDescent="0.2">
      <c r="A701" s="1056"/>
      <c r="B701" s="1056"/>
      <c r="C701" s="1057"/>
      <c r="D701" s="1056"/>
      <c r="E701" s="1058"/>
      <c r="F701" s="1058"/>
    </row>
    <row r="702" spans="1:6" ht="14.25" customHeight="1" x14ac:dyDescent="0.2">
      <c r="A702" s="1056"/>
      <c r="B702" s="1064"/>
      <c r="C702" s="1057"/>
      <c r="D702" s="1056"/>
      <c r="E702" s="1058"/>
      <c r="F702" s="1058"/>
    </row>
    <row r="703" spans="1:6" ht="14.25" customHeight="1" x14ac:dyDescent="0.2">
      <c r="A703" s="1056"/>
      <c r="B703" s="1113"/>
      <c r="C703" s="1057"/>
      <c r="D703" s="1056"/>
      <c r="E703" s="1058"/>
      <c r="F703" s="1058"/>
    </row>
    <row r="704" spans="1:6" ht="14.25" customHeight="1" x14ac:dyDescent="0.2">
      <c r="A704" s="1056"/>
      <c r="B704" s="1113"/>
      <c r="C704" s="1057"/>
      <c r="D704" s="1056"/>
      <c r="E704" s="1058"/>
      <c r="F704" s="1058"/>
    </row>
    <row r="705" spans="1:6" ht="14.25" customHeight="1" x14ac:dyDescent="0.2">
      <c r="A705" s="1056"/>
      <c r="B705" s="1113"/>
      <c r="C705" s="1057"/>
      <c r="D705" s="1056"/>
      <c r="E705" s="1058"/>
      <c r="F705" s="1058"/>
    </row>
    <row r="706" spans="1:6" ht="14.25" customHeight="1" x14ac:dyDescent="0.2">
      <c r="A706" s="1056"/>
      <c r="B706" s="1056"/>
      <c r="C706" s="1057"/>
      <c r="D706" s="1056"/>
      <c r="E706" s="1058"/>
      <c r="F706" s="1058"/>
    </row>
    <row r="707" spans="1:6" ht="14.25" customHeight="1" x14ac:dyDescent="0.2">
      <c r="A707" s="1056"/>
      <c r="B707" s="1099"/>
      <c r="C707" s="1057"/>
      <c r="D707" s="1056"/>
      <c r="E707" s="1058"/>
      <c r="F707" s="1058"/>
    </row>
    <row r="708" spans="1:6" ht="14.25" customHeight="1" x14ac:dyDescent="0.2">
      <c r="A708" s="1056"/>
      <c r="B708" s="1056"/>
      <c r="C708" s="1057"/>
      <c r="D708" s="1056"/>
      <c r="E708" s="1058"/>
      <c r="F708" s="1058"/>
    </row>
    <row r="709" spans="1:6" ht="14.25" customHeight="1" x14ac:dyDescent="0.2">
      <c r="A709" s="1056"/>
      <c r="B709" s="1064"/>
      <c r="C709" s="1057"/>
      <c r="D709" s="1056"/>
      <c r="E709" s="1058"/>
      <c r="F709" s="1058"/>
    </row>
    <row r="710" spans="1:6" ht="14.25" customHeight="1" x14ac:dyDescent="0.2">
      <c r="A710" s="1056"/>
      <c r="B710" s="1056"/>
      <c r="C710" s="1057"/>
      <c r="D710" s="1056"/>
      <c r="E710" s="1058"/>
      <c r="F710" s="1058"/>
    </row>
    <row r="711" spans="1:6" ht="14.25" customHeight="1" x14ac:dyDescent="0.2">
      <c r="A711" s="1056"/>
      <c r="B711" s="1113"/>
      <c r="C711" s="1057"/>
      <c r="D711" s="1056"/>
      <c r="E711" s="1058"/>
      <c r="F711" s="1058"/>
    </row>
    <row r="712" spans="1:6" ht="14.25" customHeight="1" x14ac:dyDescent="0.2">
      <c r="A712" s="1056"/>
      <c r="B712" s="1113"/>
      <c r="C712" s="1057"/>
      <c r="D712" s="1056"/>
      <c r="E712" s="1058"/>
      <c r="F712" s="1058"/>
    </row>
    <row r="713" spans="1:6" ht="14.25" customHeight="1" x14ac:dyDescent="0.2">
      <c r="A713" s="1056"/>
      <c r="B713" s="1113"/>
      <c r="C713" s="1057"/>
      <c r="D713" s="1056"/>
      <c r="E713" s="1058"/>
      <c r="F713" s="1058"/>
    </row>
    <row r="714" spans="1:6" ht="14.25" customHeight="1" x14ac:dyDescent="0.2">
      <c r="A714" s="1056"/>
      <c r="B714" s="1125"/>
      <c r="C714" s="1057"/>
      <c r="D714" s="1056"/>
      <c r="E714" s="1058"/>
      <c r="F714" s="1058"/>
    </row>
    <row r="715" spans="1:6" ht="14.25" customHeight="1" x14ac:dyDescent="0.2">
      <c r="A715" s="1056"/>
      <c r="B715" s="1125"/>
      <c r="C715" s="1057"/>
      <c r="D715" s="1056"/>
      <c r="E715" s="1058"/>
      <c r="F715" s="1058"/>
    </row>
    <row r="716" spans="1:6" ht="14.25" customHeight="1" x14ac:dyDescent="0.2">
      <c r="A716" s="1056"/>
      <c r="B716" s="1064"/>
      <c r="C716" s="1057"/>
      <c r="D716" s="1056"/>
      <c r="E716" s="1058"/>
      <c r="F716" s="1058"/>
    </row>
    <row r="717" spans="1:6" ht="14.25" customHeight="1" x14ac:dyDescent="0.2">
      <c r="A717" s="1056"/>
      <c r="B717" s="1099"/>
      <c r="C717" s="1057"/>
      <c r="D717" s="1056"/>
      <c r="E717" s="1058"/>
      <c r="F717" s="1058"/>
    </row>
    <row r="718" spans="1:6" ht="14.25" customHeight="1" x14ac:dyDescent="0.2">
      <c r="A718" s="1056"/>
      <c r="B718" s="1056"/>
      <c r="C718" s="1057"/>
      <c r="D718" s="1056"/>
      <c r="E718" s="1058"/>
      <c r="F718" s="1058"/>
    </row>
    <row r="719" spans="1:6" ht="14.25" customHeight="1" x14ac:dyDescent="0.2">
      <c r="A719" s="1056"/>
      <c r="B719" s="1064"/>
      <c r="C719" s="1057"/>
      <c r="D719" s="1056"/>
      <c r="E719" s="1058"/>
      <c r="F719" s="1058"/>
    </row>
    <row r="720" spans="1:6" ht="14.25" customHeight="1" x14ac:dyDescent="0.2">
      <c r="A720" s="1056"/>
      <c r="B720" s="1056"/>
      <c r="C720" s="1057"/>
      <c r="D720" s="1056"/>
      <c r="E720" s="1058"/>
      <c r="F720" s="1058"/>
    </row>
    <row r="721" spans="1:6" ht="14.25" customHeight="1" x14ac:dyDescent="0.2">
      <c r="A721" s="1056"/>
      <c r="B721" s="1113"/>
      <c r="C721" s="1057"/>
      <c r="D721" s="1056"/>
      <c r="E721" s="1058"/>
      <c r="F721" s="1058"/>
    </row>
    <row r="722" spans="1:6" ht="14.25" customHeight="1" x14ac:dyDescent="0.2">
      <c r="A722" s="1056"/>
      <c r="B722" s="1125"/>
      <c r="C722" s="1057"/>
      <c r="D722" s="1056"/>
      <c r="E722" s="1058"/>
      <c r="F722" s="1058"/>
    </row>
    <row r="723" spans="1:6" ht="14.25" customHeight="1" x14ac:dyDescent="0.2">
      <c r="A723" s="1056"/>
      <c r="B723" s="1113"/>
      <c r="C723" s="1057"/>
      <c r="D723" s="1056"/>
      <c r="E723" s="1058"/>
      <c r="F723" s="1058"/>
    </row>
    <row r="724" spans="1:6" ht="14.25" customHeight="1" x14ac:dyDescent="0.2">
      <c r="A724" s="1056"/>
      <c r="B724" s="1056"/>
      <c r="C724" s="1057"/>
      <c r="D724" s="1056"/>
      <c r="E724" s="1058"/>
      <c r="F724" s="1058"/>
    </row>
    <row r="725" spans="1:6" ht="14.25" customHeight="1" x14ac:dyDescent="0.2">
      <c r="A725" s="1056"/>
      <c r="B725" s="1113"/>
      <c r="C725" s="1057"/>
      <c r="D725" s="1056"/>
      <c r="E725" s="1058"/>
      <c r="F725" s="1058"/>
    </row>
    <row r="726" spans="1:6" ht="14.25" customHeight="1" x14ac:dyDescent="0.2">
      <c r="A726" s="1056"/>
      <c r="B726" s="1064"/>
      <c r="C726" s="1057"/>
      <c r="D726" s="1056"/>
      <c r="E726" s="1058"/>
      <c r="F726" s="1058"/>
    </row>
    <row r="727" spans="1:6" ht="14.25" customHeight="1" x14ac:dyDescent="0.2">
      <c r="A727" s="1056"/>
      <c r="B727" s="1056"/>
      <c r="C727" s="1057"/>
      <c r="D727" s="1056"/>
      <c r="E727" s="1058"/>
      <c r="F727" s="1058"/>
    </row>
    <row r="728" spans="1:6" ht="14.25" customHeight="1" x14ac:dyDescent="0.2">
      <c r="A728" s="1056"/>
      <c r="B728" s="1113"/>
      <c r="C728" s="1057"/>
      <c r="D728" s="1056"/>
      <c r="E728" s="1058"/>
      <c r="F728" s="1058"/>
    </row>
    <row r="729" spans="1:6" ht="14.25" customHeight="1" x14ac:dyDescent="0.2">
      <c r="A729" s="1056"/>
      <c r="B729" s="1125"/>
      <c r="C729" s="1057"/>
      <c r="D729" s="1056"/>
      <c r="E729" s="1058"/>
      <c r="F729" s="1058"/>
    </row>
    <row r="730" spans="1:6" ht="14.25" customHeight="1" x14ac:dyDescent="0.2">
      <c r="A730" s="1056"/>
      <c r="B730" s="1125"/>
      <c r="C730" s="1057"/>
      <c r="D730" s="1056"/>
      <c r="E730" s="1058"/>
      <c r="F730" s="1058"/>
    </row>
    <row r="731" spans="1:6" ht="14.25" customHeight="1" x14ac:dyDescent="0.2">
      <c r="A731" s="1056"/>
      <c r="B731" s="1056"/>
      <c r="C731" s="1057"/>
      <c r="D731" s="1056"/>
      <c r="E731" s="1058"/>
      <c r="F731" s="1058"/>
    </row>
    <row r="732" spans="1:6" ht="14.25" customHeight="1" x14ac:dyDescent="0.2">
      <c r="A732" s="1056"/>
      <c r="B732" s="1113"/>
      <c r="C732" s="1057"/>
      <c r="D732" s="1056"/>
      <c r="E732" s="1058"/>
      <c r="F732" s="1058"/>
    </row>
    <row r="733" spans="1:6" ht="14.25" customHeight="1" x14ac:dyDescent="0.2">
      <c r="A733" s="1056"/>
      <c r="B733" s="1056"/>
      <c r="C733" s="1057"/>
      <c r="D733" s="1056"/>
      <c r="E733" s="1058"/>
      <c r="F733" s="1058"/>
    </row>
    <row r="734" spans="1:6" ht="14.25" customHeight="1" x14ac:dyDescent="0.2">
      <c r="A734" s="1056"/>
      <c r="B734" s="1056"/>
      <c r="C734" s="1057"/>
      <c r="D734" s="1056"/>
      <c r="E734" s="1058"/>
      <c r="F734" s="1058"/>
    </row>
    <row r="735" spans="1:6" ht="14.25" customHeight="1" x14ac:dyDescent="0.2">
      <c r="A735" s="1056"/>
      <c r="B735" s="1056"/>
      <c r="C735" s="1057"/>
      <c r="D735" s="1056"/>
      <c r="E735" s="1058"/>
      <c r="F735" s="1058"/>
    </row>
    <row r="736" spans="1:6" ht="14.25" customHeight="1" x14ac:dyDescent="0.2">
      <c r="A736" s="1056"/>
      <c r="B736" s="1056"/>
      <c r="C736" s="1124"/>
      <c r="D736" s="1056"/>
      <c r="E736" s="1058"/>
      <c r="F736" s="1058"/>
    </row>
    <row r="737" spans="1:6" ht="14.25" customHeight="1" x14ac:dyDescent="0.2">
      <c r="A737" s="1056"/>
      <c r="B737" s="1056"/>
      <c r="C737" s="1057"/>
      <c r="D737" s="1056"/>
      <c r="E737" s="1058"/>
      <c r="F737" s="1058"/>
    </row>
    <row r="738" spans="1:6" ht="14.25" customHeight="1" x14ac:dyDescent="0.2">
      <c r="A738" s="1056"/>
      <c r="B738" s="1056"/>
      <c r="C738" s="1057"/>
      <c r="D738" s="1056"/>
      <c r="E738" s="1058"/>
      <c r="F738" s="1058"/>
    </row>
    <row r="739" spans="1:6" ht="14.25" customHeight="1" x14ac:dyDescent="0.2">
      <c r="A739" s="1056"/>
      <c r="B739" s="1056"/>
      <c r="C739" s="1060"/>
      <c r="D739" s="1056"/>
      <c r="E739" s="1061"/>
      <c r="F739" s="1062"/>
    </row>
    <row r="740" spans="1:6" ht="14.25" customHeight="1" x14ac:dyDescent="0.2">
      <c r="A740" s="1113"/>
      <c r="B740" s="1113"/>
      <c r="C740" s="1123"/>
      <c r="D740" s="1056"/>
      <c r="E740" s="1058"/>
      <c r="F740" s="1058"/>
    </row>
    <row r="741" spans="1:6" ht="14.25" customHeight="1" x14ac:dyDescent="0.2">
      <c r="A741" s="1056"/>
      <c r="B741" s="1125"/>
      <c r="C741" s="1057"/>
      <c r="D741" s="1056"/>
      <c r="E741" s="1058"/>
      <c r="F741" s="1058"/>
    </row>
    <row r="742" spans="1:6" ht="14.25" customHeight="1" x14ac:dyDescent="0.2">
      <c r="A742" s="1056"/>
      <c r="B742" s="1125"/>
      <c r="C742" s="1124"/>
      <c r="D742" s="1056"/>
      <c r="E742" s="1058"/>
      <c r="F742" s="1058"/>
    </row>
    <row r="743" spans="1:6" ht="14.25" customHeight="1" x14ac:dyDescent="0.2">
      <c r="A743" s="1056"/>
      <c r="B743" s="1113"/>
      <c r="C743" s="1057"/>
      <c r="D743" s="1056"/>
      <c r="E743" s="1058"/>
      <c r="F743" s="1058"/>
    </row>
    <row r="744" spans="1:6" ht="14.25" customHeight="1" x14ac:dyDescent="0.2">
      <c r="A744" s="1056"/>
      <c r="B744" s="1056"/>
      <c r="C744" s="1124"/>
      <c r="D744" s="1056"/>
      <c r="E744" s="1058"/>
      <c r="F744" s="1058"/>
    </row>
    <row r="745" spans="1:6" ht="14.25" customHeight="1" x14ac:dyDescent="0.2">
      <c r="A745" s="1113"/>
      <c r="B745" s="1056"/>
      <c r="C745" s="1057"/>
      <c r="D745" s="1056"/>
      <c r="E745" s="1058"/>
      <c r="F745" s="1058"/>
    </row>
    <row r="746" spans="1:6" ht="14.25" customHeight="1" x14ac:dyDescent="0.2">
      <c r="A746" s="1056"/>
      <c r="B746" s="1064"/>
      <c r="C746" s="1057"/>
      <c r="D746" s="1056"/>
      <c r="E746" s="1058"/>
      <c r="F746" s="1058"/>
    </row>
    <row r="747" spans="1:6" ht="14.25" customHeight="1" x14ac:dyDescent="0.2">
      <c r="A747" s="1056"/>
      <c r="B747" s="1056"/>
      <c r="C747" s="1057"/>
      <c r="D747" s="1056"/>
      <c r="E747" s="1058"/>
      <c r="F747" s="1058"/>
    </row>
    <row r="748" spans="1:6" ht="14.25" customHeight="1" x14ac:dyDescent="0.2">
      <c r="A748" s="1056"/>
      <c r="B748" s="1056"/>
      <c r="C748" s="1124"/>
      <c r="D748" s="1056"/>
      <c r="E748" s="1058"/>
      <c r="F748" s="1058"/>
    </row>
    <row r="749" spans="1:6" ht="14.25" customHeight="1" x14ac:dyDescent="0.2">
      <c r="A749" s="1113"/>
      <c r="B749" s="1056"/>
      <c r="C749" s="1057"/>
      <c r="D749" s="1056"/>
      <c r="E749" s="1058"/>
      <c r="F749" s="1058"/>
    </row>
    <row r="750" spans="1:6" ht="14.25" customHeight="1" x14ac:dyDescent="0.2">
      <c r="A750" s="1056"/>
      <c r="B750" s="1064"/>
      <c r="C750" s="1057"/>
      <c r="D750" s="1056"/>
      <c r="E750" s="1058"/>
      <c r="F750" s="1058"/>
    </row>
    <row r="751" spans="1:6" ht="14.25" customHeight="1" x14ac:dyDescent="0.2">
      <c r="A751" s="1056"/>
      <c r="B751" s="1056"/>
      <c r="C751" s="1057"/>
      <c r="D751" s="1056"/>
      <c r="E751" s="1058"/>
      <c r="F751" s="1058"/>
    </row>
    <row r="752" spans="1:6" ht="14.25" customHeight="1" x14ac:dyDescent="0.2">
      <c r="A752" s="1056"/>
      <c r="B752" s="1056"/>
      <c r="C752" s="1124"/>
      <c r="D752" s="1056"/>
      <c r="E752" s="1058"/>
      <c r="F752" s="1058"/>
    </row>
    <row r="753" spans="1:6" ht="14.25" customHeight="1" x14ac:dyDescent="0.2">
      <c r="A753" s="1113"/>
      <c r="B753" s="1056"/>
      <c r="C753" s="1057"/>
      <c r="D753" s="1056"/>
      <c r="E753" s="1058"/>
      <c r="F753" s="1058"/>
    </row>
    <row r="754" spans="1:6" ht="14.25" customHeight="1" x14ac:dyDescent="0.2">
      <c r="A754" s="1056"/>
      <c r="B754" s="1064"/>
      <c r="C754" s="1057"/>
      <c r="D754" s="1056"/>
      <c r="E754" s="1058"/>
      <c r="F754" s="1058"/>
    </row>
    <row r="755" spans="1:6" ht="14.25" customHeight="1" x14ac:dyDescent="0.2">
      <c r="A755" s="1056"/>
      <c r="B755" s="1113"/>
      <c r="C755" s="1057"/>
      <c r="D755" s="1056"/>
      <c r="E755" s="1058"/>
      <c r="F755" s="1058"/>
    </row>
    <row r="756" spans="1:6" ht="14.25" customHeight="1" x14ac:dyDescent="0.2">
      <c r="A756" s="1056"/>
      <c r="B756" s="1113"/>
      <c r="C756" s="1057"/>
      <c r="D756" s="1056"/>
      <c r="E756" s="1058"/>
      <c r="F756" s="1058"/>
    </row>
    <row r="757" spans="1:6" ht="14.25" customHeight="1" x14ac:dyDescent="0.2">
      <c r="A757" s="1056"/>
      <c r="B757" s="1113"/>
      <c r="C757" s="1057"/>
      <c r="D757" s="1056"/>
      <c r="E757" s="1058"/>
      <c r="F757" s="1058"/>
    </row>
    <row r="758" spans="1:6" ht="14.25" customHeight="1" x14ac:dyDescent="0.2">
      <c r="A758" s="1056"/>
      <c r="B758" s="1056"/>
      <c r="C758" s="1057"/>
      <c r="D758" s="1056"/>
      <c r="E758" s="1058"/>
      <c r="F758" s="1058"/>
    </row>
    <row r="759" spans="1:6" ht="14.25" customHeight="1" x14ac:dyDescent="0.2">
      <c r="A759" s="1056"/>
      <c r="B759" s="1056"/>
      <c r="C759" s="1057"/>
      <c r="D759" s="1056"/>
      <c r="E759" s="1058"/>
      <c r="F759" s="1058"/>
    </row>
    <row r="760" spans="1:6" ht="14.25" customHeight="1" x14ac:dyDescent="0.2">
      <c r="A760" s="1056"/>
      <c r="B760" s="1056"/>
      <c r="C760" s="1057"/>
      <c r="D760" s="1056"/>
      <c r="E760" s="1058"/>
      <c r="F760" s="1058"/>
    </row>
    <row r="761" spans="1:6" ht="14.25" customHeight="1" x14ac:dyDescent="0.2">
      <c r="A761" s="1056"/>
      <c r="B761" s="1056"/>
      <c r="C761" s="1057"/>
      <c r="D761" s="1056"/>
      <c r="E761" s="1058"/>
      <c r="F761" s="1058"/>
    </row>
    <row r="762" spans="1:6" ht="14.25" customHeight="1" x14ac:dyDescent="0.2">
      <c r="A762" s="1056"/>
      <c r="B762" s="1113"/>
      <c r="C762" s="1057"/>
      <c r="D762" s="1056"/>
      <c r="E762" s="1058"/>
      <c r="F762" s="1058"/>
    </row>
    <row r="763" spans="1:6" ht="14.25" customHeight="1" x14ac:dyDescent="0.2">
      <c r="A763" s="1056"/>
      <c r="B763" s="1113"/>
      <c r="C763" s="1057"/>
      <c r="D763" s="1056"/>
      <c r="E763" s="1058"/>
      <c r="F763" s="1058"/>
    </row>
    <row r="764" spans="1:6" ht="14.25" customHeight="1" x14ac:dyDescent="0.2">
      <c r="A764" s="1056"/>
      <c r="B764" s="1056"/>
      <c r="C764" s="1057"/>
      <c r="D764" s="1056"/>
      <c r="E764" s="1058"/>
      <c r="F764" s="1058"/>
    </row>
    <row r="765" spans="1:6" ht="14.25" customHeight="1" x14ac:dyDescent="0.2">
      <c r="A765" s="1056"/>
      <c r="B765" s="1056"/>
      <c r="C765" s="1057"/>
      <c r="D765" s="1056"/>
      <c r="E765" s="1058"/>
      <c r="F765" s="1058"/>
    </row>
    <row r="766" spans="1:6" ht="14.25" customHeight="1" x14ac:dyDescent="0.2">
      <c r="A766" s="1056"/>
      <c r="B766" s="1056"/>
      <c r="C766" s="1057"/>
      <c r="D766" s="1056"/>
      <c r="E766" s="1058"/>
      <c r="F766" s="1058"/>
    </row>
    <row r="767" spans="1:6" ht="14.25" customHeight="1" x14ac:dyDescent="0.2">
      <c r="A767" s="1056"/>
      <c r="B767" s="1056"/>
      <c r="C767" s="1057"/>
      <c r="D767" s="1056"/>
      <c r="E767" s="1058"/>
      <c r="F767" s="1058"/>
    </row>
    <row r="768" spans="1:6" ht="14.25" customHeight="1" x14ac:dyDescent="0.2">
      <c r="A768" s="1056"/>
      <c r="B768" s="1113"/>
      <c r="C768" s="1057"/>
      <c r="D768" s="1056"/>
      <c r="E768" s="1058"/>
      <c r="F768" s="1058"/>
    </row>
    <row r="769" spans="1:11" ht="14.25" customHeight="1" x14ac:dyDescent="0.2">
      <c r="A769" s="1056"/>
      <c r="B769" s="1113"/>
      <c r="C769" s="1057"/>
      <c r="D769" s="1056"/>
      <c r="E769" s="1058"/>
      <c r="F769" s="1058"/>
    </row>
    <row r="770" spans="1:11" ht="14.25" customHeight="1" x14ac:dyDescent="0.2">
      <c r="A770" s="1056"/>
      <c r="B770" s="1056"/>
      <c r="C770" s="1057"/>
      <c r="D770" s="1056"/>
      <c r="E770" s="1058"/>
      <c r="F770" s="1058"/>
    </row>
    <row r="771" spans="1:11" ht="14.25" customHeight="1" x14ac:dyDescent="0.2">
      <c r="A771" s="1056"/>
      <c r="B771" s="1056"/>
      <c r="C771" s="1057"/>
      <c r="D771" s="1056"/>
      <c r="E771" s="1058"/>
      <c r="F771" s="1058"/>
    </row>
    <row r="772" spans="1:11" ht="14.25" customHeight="1" x14ac:dyDescent="0.2">
      <c r="A772" s="1056"/>
      <c r="B772" s="1056"/>
      <c r="C772" s="1057"/>
      <c r="D772" s="1056"/>
      <c r="E772" s="1058"/>
      <c r="F772" s="1058"/>
    </row>
    <row r="773" spans="1:11" ht="14.25" customHeight="1" x14ac:dyDescent="0.2">
      <c r="A773" s="1056"/>
      <c r="B773" s="1056"/>
      <c r="C773" s="1057"/>
      <c r="D773" s="1056"/>
      <c r="E773" s="1058"/>
      <c r="F773" s="1058"/>
    </row>
    <row r="774" spans="1:11" ht="14.25" customHeight="1" x14ac:dyDescent="0.2">
      <c r="A774" s="1056"/>
      <c r="B774" s="1056"/>
      <c r="C774" s="1057"/>
      <c r="D774" s="1056"/>
      <c r="E774" s="1058"/>
      <c r="F774" s="1058"/>
    </row>
    <row r="775" spans="1:11" ht="14.25" customHeight="1" x14ac:dyDescent="0.2">
      <c r="A775" s="1056"/>
      <c r="B775" s="1056"/>
      <c r="C775" s="1057"/>
      <c r="D775" s="1056"/>
      <c r="E775" s="1058"/>
      <c r="F775" s="1058"/>
    </row>
    <row r="776" spans="1:11" ht="14.25" customHeight="1" x14ac:dyDescent="0.2">
      <c r="A776" s="1056"/>
      <c r="B776" s="1056"/>
      <c r="C776" s="1057"/>
      <c r="D776" s="1056"/>
      <c r="E776" s="1058"/>
      <c r="F776" s="1058"/>
    </row>
    <row r="777" spans="1:11" ht="14.25" customHeight="1" x14ac:dyDescent="0.2">
      <c r="A777" s="1056"/>
      <c r="B777" s="1056"/>
      <c r="C777" s="1057"/>
      <c r="D777" s="1056"/>
      <c r="E777" s="1058"/>
      <c r="F777" s="1058"/>
    </row>
    <row r="778" spans="1:11" ht="14.25" customHeight="1" x14ac:dyDescent="0.2">
      <c r="A778" s="1056"/>
      <c r="B778" s="1056"/>
      <c r="C778" s="1057"/>
      <c r="D778" s="1056"/>
      <c r="E778" s="1058"/>
      <c r="F778" s="1058"/>
    </row>
    <row r="779" spans="1:11" ht="14.25" customHeight="1" x14ac:dyDescent="0.2">
      <c r="A779" s="1056"/>
      <c r="B779" s="1056"/>
      <c r="C779" s="1057"/>
      <c r="D779" s="1056"/>
      <c r="E779" s="1058"/>
      <c r="F779" s="1058"/>
      <c r="H779" s="1117"/>
      <c r="I779" s="1118"/>
      <c r="J779" s="1116"/>
      <c r="K779" s="1120"/>
    </row>
    <row r="780" spans="1:11" ht="14.25" customHeight="1" x14ac:dyDescent="0.2">
      <c r="A780" s="1056"/>
      <c r="B780" s="1056"/>
      <c r="C780" s="1057"/>
      <c r="D780" s="1056"/>
      <c r="E780" s="1058"/>
      <c r="F780" s="1058"/>
      <c r="H780" s="1121"/>
      <c r="I780" s="1118"/>
      <c r="J780" s="1116"/>
      <c r="K780" s="1120"/>
    </row>
    <row r="781" spans="1:11" ht="14.25" customHeight="1" x14ac:dyDescent="0.2">
      <c r="A781" s="1056"/>
      <c r="B781" s="1056"/>
      <c r="C781" s="1057"/>
      <c r="D781" s="1056"/>
      <c r="E781" s="1058"/>
      <c r="F781" s="1058"/>
      <c r="H781" s="1116"/>
      <c r="I781" s="1118"/>
      <c r="J781" s="1116"/>
      <c r="K781" s="1120"/>
    </row>
    <row r="782" spans="1:11" ht="14.25" customHeight="1" x14ac:dyDescent="0.2">
      <c r="A782" s="1056"/>
      <c r="B782" s="1099"/>
      <c r="C782" s="1057"/>
      <c r="D782" s="1056"/>
      <c r="E782" s="1058"/>
      <c r="F782" s="1058"/>
      <c r="H782" s="1116"/>
      <c r="I782" s="1118"/>
      <c r="J782" s="1116"/>
      <c r="K782" s="1120"/>
    </row>
    <row r="783" spans="1:11" ht="14.25" customHeight="1" x14ac:dyDescent="0.2">
      <c r="A783" s="1056"/>
      <c r="B783" s="1099"/>
      <c r="C783" s="1057"/>
      <c r="D783" s="1056"/>
      <c r="E783" s="1058"/>
      <c r="F783" s="1058"/>
      <c r="H783" s="1131"/>
      <c r="I783" s="1118"/>
      <c r="J783" s="1116"/>
      <c r="K783" s="1120"/>
    </row>
    <row r="784" spans="1:11" ht="14.25" customHeight="1" x14ac:dyDescent="0.2">
      <c r="A784" s="1056"/>
      <c r="B784" s="1099"/>
      <c r="C784" s="1057"/>
      <c r="D784" s="1056"/>
      <c r="E784" s="1058"/>
      <c r="F784" s="1058"/>
      <c r="H784" s="1131"/>
      <c r="I784" s="1118"/>
      <c r="J784" s="1116"/>
      <c r="K784" s="1120"/>
    </row>
    <row r="785" spans="1:11" ht="14.25" customHeight="1" x14ac:dyDescent="0.2">
      <c r="A785" s="1056"/>
      <c r="B785" s="1099"/>
      <c r="C785" s="1057"/>
      <c r="D785" s="1056"/>
      <c r="E785" s="1058"/>
      <c r="F785" s="1058"/>
      <c r="H785" s="1121"/>
      <c r="I785" s="1118"/>
      <c r="J785" s="1116"/>
      <c r="K785" s="1120"/>
    </row>
    <row r="786" spans="1:11" ht="14.25" customHeight="1" x14ac:dyDescent="0.2">
      <c r="A786" s="1056"/>
      <c r="B786" s="1099"/>
      <c r="C786" s="1057"/>
      <c r="D786" s="1056"/>
      <c r="E786" s="1058"/>
      <c r="F786" s="1058"/>
      <c r="H786" s="1121"/>
      <c r="I786" s="1118"/>
      <c r="J786" s="1116"/>
      <c r="K786" s="1120"/>
    </row>
    <row r="787" spans="1:11" ht="14.25" customHeight="1" x14ac:dyDescent="0.2">
      <c r="A787" s="1056"/>
      <c r="B787" s="1099"/>
      <c r="C787" s="1057"/>
      <c r="D787" s="1056"/>
      <c r="E787" s="1058"/>
      <c r="F787" s="1058"/>
    </row>
    <row r="788" spans="1:11" ht="14.25" customHeight="1" x14ac:dyDescent="0.2">
      <c r="A788" s="1056"/>
      <c r="B788" s="1099"/>
      <c r="C788" s="1057"/>
      <c r="D788" s="1056"/>
      <c r="E788" s="1058"/>
      <c r="F788" s="1058"/>
    </row>
    <row r="789" spans="1:11" ht="14.25" customHeight="1" x14ac:dyDescent="0.2">
      <c r="A789" s="1056"/>
      <c r="B789" s="1099"/>
      <c r="C789" s="1057"/>
      <c r="D789" s="1056"/>
      <c r="E789" s="1058"/>
      <c r="F789" s="1058"/>
    </row>
    <row r="790" spans="1:11" ht="14.25" customHeight="1" x14ac:dyDescent="0.2">
      <c r="A790" s="1056"/>
      <c r="B790" s="1099"/>
      <c r="C790" s="1124"/>
      <c r="D790" s="1056"/>
      <c r="E790" s="1058"/>
      <c r="F790" s="1058"/>
    </row>
    <row r="791" spans="1:11" ht="14.25" customHeight="1" x14ac:dyDescent="0.2">
      <c r="A791" s="1056"/>
      <c r="B791" s="1056"/>
      <c r="C791" s="1057"/>
      <c r="D791" s="1056"/>
      <c r="E791" s="1058"/>
      <c r="F791" s="1058"/>
    </row>
    <row r="792" spans="1:11" ht="14.25" customHeight="1" x14ac:dyDescent="0.2">
      <c r="A792" s="1056"/>
      <c r="B792" s="1056"/>
      <c r="C792" s="1057"/>
      <c r="D792" s="1056"/>
      <c r="E792" s="1058"/>
      <c r="F792" s="1058"/>
    </row>
    <row r="793" spans="1:11" ht="14.25" customHeight="1" x14ac:dyDescent="0.2">
      <c r="A793" s="1056"/>
      <c r="B793" s="1056"/>
      <c r="C793" s="1060"/>
      <c r="D793" s="1056"/>
      <c r="E793" s="1061"/>
      <c r="F793" s="1062"/>
    </row>
    <row r="794" spans="1:11" ht="14.25" customHeight="1" x14ac:dyDescent="0.2">
      <c r="A794" s="1113"/>
      <c r="B794" s="1113"/>
      <c r="C794" s="1123"/>
      <c r="D794" s="1056"/>
      <c r="E794" s="1058"/>
      <c r="F794" s="1058"/>
    </row>
    <row r="795" spans="1:11" ht="14.25" customHeight="1" x14ac:dyDescent="0.2">
      <c r="A795" s="1056"/>
      <c r="B795" s="1113"/>
      <c r="C795" s="1057"/>
      <c r="D795" s="1056"/>
      <c r="E795" s="1058"/>
      <c r="F795" s="1058"/>
    </row>
    <row r="796" spans="1:11" ht="14.25" customHeight="1" x14ac:dyDescent="0.2">
      <c r="A796" s="1056"/>
      <c r="B796" s="1113"/>
      <c r="C796" s="1124"/>
      <c r="D796" s="1056"/>
      <c r="E796" s="1058"/>
      <c r="F796" s="1058"/>
    </row>
    <row r="797" spans="1:11" ht="14.25" customHeight="1" x14ac:dyDescent="0.2">
      <c r="A797" s="1056"/>
      <c r="B797" s="1113"/>
      <c r="C797" s="1057"/>
      <c r="D797" s="1056"/>
      <c r="E797" s="1058"/>
      <c r="F797" s="1058"/>
    </row>
    <row r="798" spans="1:11" ht="14.25" customHeight="1" x14ac:dyDescent="0.2">
      <c r="A798" s="1056"/>
      <c r="B798" s="1056"/>
      <c r="C798" s="1124"/>
      <c r="D798" s="1056"/>
      <c r="E798" s="1058"/>
      <c r="F798" s="1058"/>
    </row>
    <row r="799" spans="1:11" ht="14.25" customHeight="1" x14ac:dyDescent="0.2">
      <c r="A799" s="1113"/>
      <c r="B799" s="1056"/>
      <c r="C799" s="1057"/>
      <c r="D799" s="1056"/>
      <c r="E799" s="1058"/>
      <c r="F799" s="1058"/>
    </row>
    <row r="800" spans="1:11" ht="14.25" customHeight="1" x14ac:dyDescent="0.2">
      <c r="A800" s="1056"/>
      <c r="B800" s="1056"/>
      <c r="C800" s="1124"/>
      <c r="D800" s="1056"/>
      <c r="E800" s="1058"/>
      <c r="F800" s="1058"/>
    </row>
    <row r="801" spans="1:6" ht="14.25" customHeight="1" x14ac:dyDescent="0.2">
      <c r="A801" s="1056"/>
      <c r="B801" s="1056"/>
      <c r="C801" s="1057"/>
      <c r="D801" s="1056"/>
      <c r="E801" s="1058"/>
      <c r="F801" s="1058"/>
    </row>
    <row r="802" spans="1:6" ht="14.25" customHeight="1" x14ac:dyDescent="0.2">
      <c r="A802" s="1056"/>
      <c r="B802" s="1064"/>
      <c r="C802" s="1057"/>
      <c r="D802" s="1056"/>
      <c r="E802" s="1058"/>
      <c r="F802" s="1058"/>
    </row>
    <row r="803" spans="1:6" ht="14.25" customHeight="1" x14ac:dyDescent="0.2">
      <c r="A803" s="1056"/>
      <c r="B803" s="1056"/>
      <c r="C803" s="1057"/>
      <c r="D803" s="1056"/>
      <c r="E803" s="1058"/>
      <c r="F803" s="1058"/>
    </row>
    <row r="804" spans="1:6" ht="14.25" customHeight="1" x14ac:dyDescent="0.2">
      <c r="A804" s="1056"/>
      <c r="B804" s="1056"/>
      <c r="C804" s="1057"/>
      <c r="D804" s="1056"/>
      <c r="E804" s="1058"/>
      <c r="F804" s="1058"/>
    </row>
    <row r="805" spans="1:6" ht="14.25" customHeight="1" x14ac:dyDescent="0.2">
      <c r="A805" s="1056"/>
      <c r="B805" s="1056"/>
      <c r="C805" s="1057"/>
      <c r="D805" s="1056"/>
      <c r="E805" s="1058"/>
      <c r="F805" s="1058"/>
    </row>
    <row r="806" spans="1:6" ht="14.25" customHeight="1" x14ac:dyDescent="0.2">
      <c r="A806" s="1056"/>
      <c r="B806" s="1056"/>
      <c r="C806" s="1057"/>
      <c r="D806" s="1056"/>
      <c r="E806" s="1058"/>
      <c r="F806" s="1058"/>
    </row>
    <row r="807" spans="1:6" ht="14.25" customHeight="1" x14ac:dyDescent="0.2">
      <c r="A807" s="1056"/>
      <c r="B807" s="1056"/>
      <c r="C807" s="1057"/>
      <c r="D807" s="1056"/>
      <c r="E807" s="1058"/>
      <c r="F807" s="1058"/>
    </row>
    <row r="808" spans="1:6" ht="14.25" customHeight="1" x14ac:dyDescent="0.2">
      <c r="A808" s="1056"/>
      <c r="B808" s="1113"/>
      <c r="C808" s="1057"/>
      <c r="D808" s="1056"/>
      <c r="E808" s="1058"/>
      <c r="F808" s="1058"/>
    </row>
    <row r="809" spans="1:6" ht="14.25" customHeight="1" x14ac:dyDescent="0.2">
      <c r="A809" s="1056"/>
      <c r="B809" s="1113"/>
      <c r="C809" s="1057"/>
      <c r="D809" s="1056"/>
      <c r="E809" s="1058"/>
      <c r="F809" s="1058"/>
    </row>
    <row r="810" spans="1:6" ht="14.25" customHeight="1" x14ac:dyDescent="0.2">
      <c r="A810" s="1056"/>
      <c r="B810" s="1113"/>
      <c r="C810" s="1057"/>
      <c r="D810" s="1056"/>
      <c r="E810" s="1058"/>
      <c r="F810" s="1058"/>
    </row>
    <row r="811" spans="1:6" ht="14.25" customHeight="1" x14ac:dyDescent="0.2">
      <c r="A811" s="1056"/>
      <c r="B811" s="1113"/>
      <c r="C811" s="1057"/>
      <c r="D811" s="1056"/>
      <c r="E811" s="1058"/>
      <c r="F811" s="1058"/>
    </row>
    <row r="812" spans="1:6" ht="14.25" customHeight="1" x14ac:dyDescent="0.2">
      <c r="A812" s="1056"/>
      <c r="B812" s="1056"/>
      <c r="C812" s="1057"/>
      <c r="D812" s="1056"/>
      <c r="E812" s="1058"/>
      <c r="F812" s="1058"/>
    </row>
    <row r="813" spans="1:6" ht="14.25" customHeight="1" x14ac:dyDescent="0.2">
      <c r="A813" s="1056"/>
      <c r="B813" s="1056"/>
      <c r="C813" s="1057"/>
      <c r="D813" s="1056"/>
      <c r="E813" s="1058"/>
      <c r="F813" s="1058"/>
    </row>
    <row r="814" spans="1:6" ht="14.25" customHeight="1" x14ac:dyDescent="0.2">
      <c r="A814" s="1056"/>
      <c r="B814" s="1056"/>
      <c r="C814" s="1057"/>
      <c r="D814" s="1056"/>
      <c r="E814" s="1058"/>
      <c r="F814" s="1058"/>
    </row>
    <row r="815" spans="1:6" ht="14.25" customHeight="1" x14ac:dyDescent="0.2">
      <c r="A815" s="1056"/>
      <c r="B815" s="1056"/>
      <c r="C815" s="1057"/>
      <c r="D815" s="1056"/>
      <c r="E815" s="1058"/>
      <c r="F815" s="1058"/>
    </row>
    <row r="816" spans="1:6" ht="14.25" customHeight="1" x14ac:dyDescent="0.2">
      <c r="A816" s="1056"/>
      <c r="B816" s="1113"/>
      <c r="C816" s="1057"/>
      <c r="D816" s="1056"/>
      <c r="E816" s="1058"/>
      <c r="F816" s="1058"/>
    </row>
    <row r="817" spans="1:6" ht="14.25" customHeight="1" x14ac:dyDescent="0.2">
      <c r="A817" s="1056"/>
      <c r="B817" s="1113"/>
      <c r="C817" s="1057"/>
      <c r="D817" s="1056"/>
      <c r="E817" s="1058"/>
      <c r="F817" s="1058"/>
    </row>
    <row r="818" spans="1:6" ht="14.25" customHeight="1" x14ac:dyDescent="0.2">
      <c r="A818" s="1056"/>
      <c r="B818" s="1056"/>
      <c r="C818" s="1057"/>
      <c r="D818" s="1056"/>
      <c r="E818" s="1058"/>
      <c r="F818" s="1058"/>
    </row>
    <row r="819" spans="1:6" ht="14.25" customHeight="1" x14ac:dyDescent="0.2">
      <c r="A819" s="1056"/>
      <c r="B819" s="1056"/>
      <c r="C819" s="1057"/>
      <c r="D819" s="1056"/>
      <c r="E819" s="1058"/>
      <c r="F819" s="1058"/>
    </row>
    <row r="820" spans="1:6" ht="14.25" customHeight="1" x14ac:dyDescent="0.2">
      <c r="A820" s="1056"/>
      <c r="B820" s="1056"/>
      <c r="C820" s="1057"/>
      <c r="D820" s="1056"/>
      <c r="E820" s="1058"/>
      <c r="F820" s="1058"/>
    </row>
    <row r="821" spans="1:6" ht="14.25" customHeight="1" x14ac:dyDescent="0.2">
      <c r="A821" s="1056"/>
      <c r="B821" s="1056"/>
      <c r="C821" s="1057"/>
      <c r="D821" s="1056"/>
      <c r="E821" s="1058"/>
      <c r="F821" s="1058"/>
    </row>
    <row r="822" spans="1:6" ht="14.25" customHeight="1" x14ac:dyDescent="0.2">
      <c r="A822" s="1056"/>
      <c r="B822" s="1113"/>
      <c r="C822" s="1057"/>
      <c r="D822" s="1056"/>
      <c r="E822" s="1058"/>
      <c r="F822" s="1058"/>
    </row>
    <row r="823" spans="1:6" ht="14.25" customHeight="1" x14ac:dyDescent="0.2">
      <c r="A823" s="1056"/>
      <c r="B823" s="1113"/>
      <c r="C823" s="1057"/>
      <c r="D823" s="1056"/>
      <c r="E823" s="1058"/>
      <c r="F823" s="1058"/>
    </row>
    <row r="824" spans="1:6" ht="14.25" customHeight="1" x14ac:dyDescent="0.2">
      <c r="A824" s="1056"/>
      <c r="B824" s="1056"/>
      <c r="C824" s="1057"/>
      <c r="D824" s="1056"/>
      <c r="E824" s="1058"/>
      <c r="F824" s="1058"/>
    </row>
    <row r="825" spans="1:6" ht="14.25" customHeight="1" x14ac:dyDescent="0.2">
      <c r="A825" s="1056"/>
      <c r="B825" s="1056"/>
      <c r="C825" s="1057"/>
      <c r="D825" s="1056"/>
      <c r="E825" s="1058"/>
      <c r="F825" s="1058"/>
    </row>
    <row r="826" spans="1:6" ht="14.25" customHeight="1" x14ac:dyDescent="0.2">
      <c r="A826" s="1056"/>
      <c r="B826" s="1056"/>
      <c r="C826" s="1057"/>
      <c r="D826" s="1056"/>
      <c r="E826" s="1058"/>
      <c r="F826" s="1058"/>
    </row>
    <row r="827" spans="1:6" ht="14.25" customHeight="1" x14ac:dyDescent="0.2">
      <c r="A827" s="1056"/>
      <c r="B827" s="1056"/>
      <c r="C827" s="1057"/>
      <c r="D827" s="1056"/>
      <c r="E827" s="1058"/>
      <c r="F827" s="1058"/>
    </row>
    <row r="828" spans="1:6" ht="14.25" customHeight="1" x14ac:dyDescent="0.2">
      <c r="A828" s="1056"/>
      <c r="B828" s="1056"/>
      <c r="C828" s="1057"/>
      <c r="D828" s="1056"/>
      <c r="E828" s="1058"/>
      <c r="F828" s="1058"/>
    </row>
    <row r="829" spans="1:6" ht="14.25" customHeight="1" x14ac:dyDescent="0.2">
      <c r="A829" s="1056"/>
      <c r="B829" s="1056"/>
      <c r="C829" s="1057"/>
      <c r="D829" s="1056"/>
      <c r="E829" s="1058"/>
      <c r="F829" s="1058"/>
    </row>
    <row r="830" spans="1:6" ht="14.25" customHeight="1" x14ac:dyDescent="0.2">
      <c r="A830" s="1056"/>
      <c r="B830" s="1056"/>
      <c r="C830" s="1057"/>
      <c r="D830" s="1056"/>
      <c r="E830" s="1058"/>
      <c r="F830" s="1058"/>
    </row>
    <row r="831" spans="1:6" ht="14.25" customHeight="1" x14ac:dyDescent="0.2">
      <c r="A831" s="1056"/>
      <c r="B831" s="1056"/>
      <c r="C831" s="1057"/>
      <c r="D831" s="1056"/>
      <c r="E831" s="1058"/>
      <c r="F831" s="1058"/>
    </row>
    <row r="832" spans="1:6" ht="14.25" customHeight="1" x14ac:dyDescent="0.2">
      <c r="A832" s="1056"/>
      <c r="B832" s="1056"/>
      <c r="C832" s="1057"/>
      <c r="D832" s="1056"/>
      <c r="E832" s="1058"/>
      <c r="F832" s="1058"/>
    </row>
    <row r="833" spans="1:6" ht="14.25" customHeight="1" x14ac:dyDescent="0.2">
      <c r="A833" s="1056"/>
      <c r="B833" s="1056"/>
      <c r="C833" s="1057"/>
      <c r="D833" s="1056"/>
      <c r="E833" s="1058"/>
      <c r="F833" s="1058"/>
    </row>
    <row r="834" spans="1:6" ht="14.25" customHeight="1" x14ac:dyDescent="0.2">
      <c r="A834" s="1056"/>
      <c r="B834" s="1056"/>
      <c r="C834" s="1057"/>
      <c r="D834" s="1056"/>
      <c r="E834" s="1058"/>
      <c r="F834" s="1058"/>
    </row>
    <row r="835" spans="1:6" ht="14.25" customHeight="1" x14ac:dyDescent="0.2">
      <c r="A835" s="1056"/>
      <c r="B835" s="1056"/>
      <c r="C835" s="1057"/>
      <c r="D835" s="1056"/>
      <c r="E835" s="1058"/>
      <c r="F835" s="1058"/>
    </row>
    <row r="836" spans="1:6" ht="14.25" customHeight="1" x14ac:dyDescent="0.2">
      <c r="A836" s="1056"/>
      <c r="B836" s="1099"/>
      <c r="C836" s="1057"/>
      <c r="D836" s="1056"/>
      <c r="E836" s="1058"/>
      <c r="F836" s="1058"/>
    </row>
    <row r="837" spans="1:6" ht="14.25" customHeight="1" x14ac:dyDescent="0.2">
      <c r="A837" s="1056"/>
      <c r="B837" s="1099"/>
      <c r="C837" s="1057"/>
      <c r="D837" s="1056"/>
      <c r="E837" s="1058"/>
      <c r="F837" s="1058"/>
    </row>
    <row r="838" spans="1:6" ht="14.25" customHeight="1" x14ac:dyDescent="0.2">
      <c r="A838" s="1056"/>
      <c r="B838" s="1099"/>
      <c r="C838" s="1057"/>
      <c r="D838" s="1056"/>
      <c r="E838" s="1058"/>
      <c r="F838" s="1058"/>
    </row>
    <row r="839" spans="1:6" ht="14.25" customHeight="1" x14ac:dyDescent="0.2">
      <c r="A839" s="1056"/>
      <c r="B839" s="1099"/>
      <c r="C839" s="1057"/>
      <c r="D839" s="1056"/>
      <c r="E839" s="1058"/>
      <c r="F839" s="1058"/>
    </row>
    <row r="840" spans="1:6" ht="14.25" customHeight="1" x14ac:dyDescent="0.2">
      <c r="A840" s="1056"/>
      <c r="B840" s="1099"/>
      <c r="C840" s="1057"/>
      <c r="D840" s="1056"/>
      <c r="E840" s="1058"/>
      <c r="F840" s="1058"/>
    </row>
    <row r="841" spans="1:6" ht="14.25" customHeight="1" x14ac:dyDescent="0.2">
      <c r="A841" s="1056"/>
      <c r="B841" s="1099"/>
      <c r="C841" s="1057"/>
      <c r="D841" s="1056"/>
      <c r="E841" s="1058"/>
      <c r="F841" s="1058"/>
    </row>
    <row r="842" spans="1:6" ht="14.25" customHeight="1" x14ac:dyDescent="0.2">
      <c r="A842" s="1056"/>
      <c r="B842" s="1099"/>
      <c r="C842" s="1057"/>
      <c r="D842" s="1056"/>
      <c r="E842" s="1058"/>
      <c r="F842" s="1058"/>
    </row>
    <row r="843" spans="1:6" ht="14.25" customHeight="1" x14ac:dyDescent="0.2">
      <c r="A843" s="1056"/>
      <c r="B843" s="1099"/>
      <c r="C843" s="1057"/>
      <c r="D843" s="1056"/>
      <c r="E843" s="1058"/>
      <c r="F843" s="1058"/>
    </row>
    <row r="844" spans="1:6" ht="14.25" customHeight="1" x14ac:dyDescent="0.2">
      <c r="A844" s="1056"/>
      <c r="B844" s="1099"/>
      <c r="C844" s="1124"/>
      <c r="D844" s="1056"/>
      <c r="E844" s="1058"/>
      <c r="F844" s="1058"/>
    </row>
    <row r="845" spans="1:6" ht="14.25" customHeight="1" x14ac:dyDescent="0.2">
      <c r="A845" s="1056"/>
      <c r="B845" s="1056"/>
      <c r="C845" s="1057"/>
      <c r="D845" s="1056"/>
      <c r="E845" s="1058"/>
      <c r="F845" s="1058"/>
    </row>
    <row r="846" spans="1:6" ht="14.25" customHeight="1" x14ac:dyDescent="0.2">
      <c r="A846" s="1056"/>
      <c r="B846" s="1056"/>
      <c r="C846" s="1057"/>
      <c r="D846" s="1056"/>
      <c r="E846" s="1058"/>
      <c r="F846" s="1058"/>
    </row>
    <row r="847" spans="1:6" ht="14.25" customHeight="1" x14ac:dyDescent="0.2">
      <c r="A847" s="1056"/>
      <c r="B847" s="1056"/>
      <c r="C847" s="1060"/>
      <c r="D847" s="1056"/>
      <c r="E847" s="1061"/>
      <c r="F847" s="1062"/>
    </row>
    <row r="848" spans="1:6" ht="14.25" customHeight="1" x14ac:dyDescent="0.2">
      <c r="A848" s="1056"/>
      <c r="B848" s="1113"/>
      <c r="C848" s="1057"/>
      <c r="D848" s="1056"/>
      <c r="E848" s="1058"/>
      <c r="F848" s="1058"/>
    </row>
    <row r="849" spans="1:6" ht="14.25" customHeight="1" x14ac:dyDescent="0.2">
      <c r="A849" s="1056"/>
      <c r="B849" s="1056"/>
      <c r="C849" s="1057"/>
      <c r="D849" s="1056"/>
      <c r="E849" s="1058"/>
      <c r="F849" s="1058"/>
    </row>
    <row r="850" spans="1:6" ht="14.25" customHeight="1" x14ac:dyDescent="0.2">
      <c r="A850" s="1056"/>
      <c r="B850" s="1113"/>
      <c r="C850" s="1057"/>
      <c r="D850" s="1056"/>
      <c r="E850" s="1058"/>
      <c r="F850" s="1058"/>
    </row>
    <row r="851" spans="1:6" ht="14.25" customHeight="1" x14ac:dyDescent="0.2">
      <c r="A851" s="1056"/>
      <c r="B851" s="1113"/>
      <c r="C851" s="1057"/>
      <c r="D851" s="1056"/>
      <c r="E851" s="1058"/>
      <c r="F851" s="1058"/>
    </row>
    <row r="852" spans="1:6" ht="14.25" customHeight="1" x14ac:dyDescent="0.2">
      <c r="A852" s="1056"/>
      <c r="B852" s="1113"/>
      <c r="C852" s="1057"/>
      <c r="D852" s="1056"/>
      <c r="E852" s="1058"/>
      <c r="F852" s="1058"/>
    </row>
    <row r="853" spans="1:6" ht="14.25" customHeight="1" x14ac:dyDescent="0.2">
      <c r="A853" s="1056"/>
      <c r="B853" s="1064"/>
      <c r="C853" s="1057"/>
      <c r="D853" s="1056"/>
      <c r="E853" s="1058"/>
      <c r="F853" s="1058"/>
    </row>
    <row r="854" spans="1:6" ht="14.25" customHeight="1" x14ac:dyDescent="0.2">
      <c r="A854" s="1056"/>
      <c r="B854" s="1064"/>
      <c r="C854" s="1057"/>
      <c r="D854" s="1056"/>
      <c r="E854" s="1058"/>
      <c r="F854" s="1058"/>
    </row>
    <row r="855" spans="1:6" ht="14.25" customHeight="1" x14ac:dyDescent="0.2">
      <c r="A855" s="1056"/>
      <c r="B855" s="1064"/>
      <c r="C855" s="1057"/>
      <c r="D855" s="1056"/>
      <c r="E855" s="1058"/>
      <c r="F855" s="1058"/>
    </row>
    <row r="856" spans="1:6" ht="14.25" customHeight="1" x14ac:dyDescent="0.2">
      <c r="A856" s="1056"/>
      <c r="B856" s="1064"/>
      <c r="C856" s="1057"/>
      <c r="D856" s="1056"/>
      <c r="E856" s="1058"/>
      <c r="F856" s="1058"/>
    </row>
    <row r="857" spans="1:6" ht="14.25" customHeight="1" x14ac:dyDescent="0.2">
      <c r="A857" s="1056"/>
      <c r="B857" s="1064"/>
      <c r="C857" s="1057"/>
      <c r="D857" s="1056"/>
      <c r="E857" s="1058"/>
      <c r="F857" s="1058"/>
    </row>
    <row r="858" spans="1:6" ht="14.25" customHeight="1" x14ac:dyDescent="0.2">
      <c r="A858" s="1056"/>
      <c r="B858" s="1064"/>
      <c r="C858" s="1057"/>
      <c r="D858" s="1056"/>
      <c r="E858" s="1058"/>
      <c r="F858" s="1058"/>
    </row>
    <row r="859" spans="1:6" ht="14.25" customHeight="1" x14ac:dyDescent="0.2">
      <c r="A859" s="1056"/>
      <c r="B859" s="1056"/>
      <c r="C859" s="1057"/>
      <c r="D859" s="1056"/>
      <c r="E859" s="1058"/>
      <c r="F859" s="1058"/>
    </row>
    <row r="860" spans="1:6" ht="14.25" customHeight="1" x14ac:dyDescent="0.2">
      <c r="A860" s="1056"/>
      <c r="B860" s="1125"/>
      <c r="C860" s="1057"/>
      <c r="D860" s="1056"/>
      <c r="E860" s="1058"/>
      <c r="F860" s="1058"/>
    </row>
    <row r="861" spans="1:6" ht="14.25" customHeight="1" x14ac:dyDescent="0.2">
      <c r="A861" s="1056"/>
      <c r="B861" s="1064"/>
      <c r="C861" s="1057"/>
      <c r="D861" s="1056"/>
      <c r="E861" s="1058"/>
      <c r="F861" s="1058"/>
    </row>
    <row r="862" spans="1:6" ht="14.25" customHeight="1" x14ac:dyDescent="0.2">
      <c r="A862" s="1056"/>
      <c r="B862" s="1113"/>
      <c r="C862" s="1057"/>
      <c r="D862" s="1056"/>
      <c r="E862" s="1058"/>
      <c r="F862" s="1058"/>
    </row>
    <row r="863" spans="1:6" ht="14.25" customHeight="1" x14ac:dyDescent="0.2">
      <c r="A863" s="1056"/>
      <c r="B863" s="1113"/>
      <c r="C863" s="1057"/>
      <c r="D863" s="1056"/>
      <c r="E863" s="1058"/>
      <c r="F863" s="1058"/>
    </row>
    <row r="864" spans="1:6" ht="14.25" customHeight="1" x14ac:dyDescent="0.2">
      <c r="A864" s="1056"/>
      <c r="B864" s="1113"/>
      <c r="C864" s="1057"/>
      <c r="D864" s="1056"/>
      <c r="E864" s="1058"/>
      <c r="F864" s="1058"/>
    </row>
    <row r="865" spans="1:6" ht="14.25" customHeight="1" x14ac:dyDescent="0.2">
      <c r="A865" s="1056"/>
      <c r="B865" s="1056"/>
      <c r="C865" s="1057"/>
      <c r="D865" s="1056"/>
      <c r="E865" s="1058"/>
      <c r="F865" s="1058"/>
    </row>
    <row r="866" spans="1:6" ht="14.25" customHeight="1" x14ac:dyDescent="0.2">
      <c r="A866" s="1056"/>
      <c r="B866" s="1113"/>
      <c r="C866" s="1057"/>
      <c r="D866" s="1056"/>
      <c r="E866" s="1058"/>
      <c r="F866" s="1058"/>
    </row>
    <row r="867" spans="1:6" ht="14.25" customHeight="1" x14ac:dyDescent="0.2">
      <c r="A867" s="1056"/>
      <c r="B867" s="1064"/>
      <c r="C867" s="1057"/>
      <c r="D867" s="1056"/>
      <c r="E867" s="1058"/>
      <c r="F867" s="1058"/>
    </row>
    <row r="868" spans="1:6" ht="14.25" customHeight="1" x14ac:dyDescent="0.2">
      <c r="A868" s="1056"/>
      <c r="B868" s="1056"/>
      <c r="C868" s="1057"/>
      <c r="D868" s="1056"/>
      <c r="E868" s="1058"/>
      <c r="F868" s="1058"/>
    </row>
    <row r="869" spans="1:6" ht="14.25" customHeight="1" x14ac:dyDescent="0.2">
      <c r="A869" s="1056"/>
      <c r="B869" s="1113"/>
      <c r="C869" s="1057"/>
      <c r="D869" s="1056"/>
      <c r="E869" s="1058"/>
      <c r="F869" s="1058"/>
    </row>
    <row r="870" spans="1:6" ht="14.25" customHeight="1" x14ac:dyDescent="0.2">
      <c r="A870" s="1056"/>
      <c r="B870" s="1056"/>
      <c r="C870" s="1057"/>
      <c r="D870" s="1056"/>
      <c r="E870" s="1058"/>
      <c r="F870" s="1058"/>
    </row>
    <row r="871" spans="1:6" ht="14.25" customHeight="1" x14ac:dyDescent="0.2">
      <c r="A871" s="1056"/>
      <c r="B871" s="1056"/>
      <c r="C871" s="1057"/>
      <c r="D871" s="1056"/>
      <c r="E871" s="1058"/>
      <c r="F871" s="1058"/>
    </row>
    <row r="872" spans="1:6" ht="14.25" customHeight="1" x14ac:dyDescent="0.2">
      <c r="A872" s="1056"/>
      <c r="B872" s="1064"/>
      <c r="C872" s="1057"/>
      <c r="D872" s="1056"/>
      <c r="E872" s="1058"/>
      <c r="F872" s="1058"/>
    </row>
    <row r="873" spans="1:6" ht="14.25" customHeight="1" x14ac:dyDescent="0.2">
      <c r="A873" s="1056"/>
      <c r="B873" s="1064"/>
      <c r="C873" s="1057"/>
      <c r="D873" s="1056"/>
      <c r="E873" s="1058"/>
      <c r="F873" s="1058"/>
    </row>
    <row r="874" spans="1:6" ht="14.25" customHeight="1" x14ac:dyDescent="0.2">
      <c r="A874" s="1056"/>
      <c r="B874" s="1056"/>
      <c r="C874" s="1057"/>
      <c r="D874" s="1056"/>
      <c r="E874" s="1058"/>
      <c r="F874" s="1058"/>
    </row>
    <row r="875" spans="1:6" ht="14.25" customHeight="1" x14ac:dyDescent="0.2">
      <c r="A875" s="1056"/>
      <c r="B875" s="1056"/>
      <c r="C875" s="1057"/>
      <c r="D875" s="1099"/>
      <c r="E875" s="1058"/>
      <c r="F875" s="1058"/>
    </row>
    <row r="876" spans="1:6" ht="14.25" customHeight="1" x14ac:dyDescent="0.2">
      <c r="A876" s="1056"/>
      <c r="B876" s="1064"/>
      <c r="C876" s="1057"/>
      <c r="D876" s="1099"/>
      <c r="E876" s="1058"/>
      <c r="F876" s="1058"/>
    </row>
    <row r="877" spans="1:6" ht="14.25" customHeight="1" x14ac:dyDescent="0.2">
      <c r="A877" s="1056"/>
      <c r="B877" s="1064"/>
      <c r="C877" s="1057"/>
      <c r="D877" s="1056"/>
      <c r="E877" s="1058"/>
      <c r="F877" s="1058"/>
    </row>
    <row r="878" spans="1:6" ht="14.25" customHeight="1" x14ac:dyDescent="0.2">
      <c r="A878" s="1056"/>
      <c r="B878" s="1056"/>
      <c r="C878" s="1057"/>
      <c r="D878" s="1056"/>
      <c r="E878" s="1058"/>
      <c r="F878" s="1058"/>
    </row>
    <row r="879" spans="1:6" ht="14.25" customHeight="1" x14ac:dyDescent="0.2">
      <c r="A879" s="1056"/>
      <c r="B879" s="1056"/>
      <c r="C879" s="1057"/>
      <c r="D879" s="1056"/>
      <c r="E879" s="1058"/>
      <c r="F879" s="1058"/>
    </row>
    <row r="880" spans="1:6" ht="14.25" customHeight="1" x14ac:dyDescent="0.2">
      <c r="A880" s="1056"/>
      <c r="B880" s="1064"/>
      <c r="C880" s="1057"/>
      <c r="D880" s="1099"/>
      <c r="E880" s="1058"/>
      <c r="F880" s="1058"/>
    </row>
    <row r="881" spans="1:6" ht="14.25" customHeight="1" x14ac:dyDescent="0.2">
      <c r="A881" s="1056"/>
      <c r="B881" s="1064"/>
      <c r="C881" s="1057"/>
      <c r="D881" s="1056"/>
      <c r="E881" s="1058"/>
      <c r="F881" s="1058"/>
    </row>
    <row r="882" spans="1:6" ht="14.25" customHeight="1" x14ac:dyDescent="0.2">
      <c r="A882" s="1056"/>
      <c r="B882" s="1056"/>
      <c r="C882" s="1057"/>
      <c r="D882" s="1056"/>
      <c r="E882" s="1058"/>
      <c r="F882" s="1058"/>
    </row>
    <row r="883" spans="1:6" ht="14.25" customHeight="1" x14ac:dyDescent="0.2">
      <c r="A883" s="1056"/>
      <c r="B883" s="1113"/>
      <c r="C883" s="1057"/>
      <c r="D883" s="1099"/>
      <c r="E883" s="1058"/>
      <c r="F883" s="1058"/>
    </row>
    <row r="884" spans="1:6" ht="14.25" customHeight="1" x14ac:dyDescent="0.2">
      <c r="A884" s="1056"/>
      <c r="B884" s="1064"/>
      <c r="C884" s="1057"/>
      <c r="D884" s="1099"/>
      <c r="E884" s="1058"/>
      <c r="F884" s="1058"/>
    </row>
    <row r="885" spans="1:6" ht="14.25" customHeight="1" x14ac:dyDescent="0.2">
      <c r="A885" s="1056"/>
      <c r="B885" s="1099"/>
      <c r="C885" s="1057"/>
      <c r="D885" s="1099"/>
      <c r="E885" s="1058"/>
      <c r="F885" s="1058"/>
    </row>
    <row r="886" spans="1:6" ht="14.25" customHeight="1" x14ac:dyDescent="0.2">
      <c r="A886" s="1056"/>
      <c r="B886" s="1125"/>
      <c r="C886" s="1057"/>
      <c r="D886" s="1056"/>
      <c r="E886" s="1058"/>
      <c r="F886" s="1058"/>
    </row>
    <row r="887" spans="1:6" ht="14.25" customHeight="1" x14ac:dyDescent="0.2">
      <c r="A887" s="1056"/>
      <c r="B887" s="1064"/>
      <c r="C887" s="1057"/>
      <c r="D887" s="1056"/>
      <c r="E887" s="1058"/>
      <c r="F887" s="1058"/>
    </row>
    <row r="888" spans="1:6" ht="14.25" customHeight="1" x14ac:dyDescent="0.2">
      <c r="A888" s="1056"/>
      <c r="B888" s="1064"/>
      <c r="C888" s="1057"/>
      <c r="D888" s="1056"/>
      <c r="E888" s="1058"/>
      <c r="F888" s="1058"/>
    </row>
    <row r="889" spans="1:6" ht="14.25" customHeight="1" x14ac:dyDescent="0.2">
      <c r="A889" s="1056"/>
      <c r="B889" s="1056"/>
      <c r="C889" s="1057"/>
      <c r="D889" s="1056"/>
      <c r="E889" s="1058"/>
      <c r="F889" s="1058"/>
    </row>
    <row r="890" spans="1:6" ht="14.25" customHeight="1" x14ac:dyDescent="0.2">
      <c r="A890" s="1056"/>
      <c r="B890" s="1125"/>
      <c r="C890" s="1057"/>
      <c r="D890" s="1056"/>
      <c r="E890" s="1058"/>
      <c r="F890" s="1058"/>
    </row>
    <row r="891" spans="1:6" ht="14.25" customHeight="1" x14ac:dyDescent="0.2">
      <c r="A891" s="1056"/>
      <c r="B891" s="1064"/>
      <c r="C891" s="1057"/>
      <c r="D891" s="1056"/>
      <c r="E891" s="1058"/>
      <c r="F891" s="1058"/>
    </row>
    <row r="892" spans="1:6" ht="14.25" customHeight="1" x14ac:dyDescent="0.2">
      <c r="A892" s="1056"/>
      <c r="B892" s="1113"/>
      <c r="C892" s="1057"/>
      <c r="D892" s="1056"/>
      <c r="E892" s="1058"/>
      <c r="F892" s="1058"/>
    </row>
    <row r="893" spans="1:6" ht="14.25" customHeight="1" x14ac:dyDescent="0.2">
      <c r="A893" s="1056"/>
      <c r="B893" s="1113"/>
      <c r="C893" s="1057"/>
      <c r="D893" s="1056"/>
      <c r="E893" s="1058"/>
      <c r="F893" s="1058"/>
    </row>
    <row r="894" spans="1:6" ht="14.25" customHeight="1" x14ac:dyDescent="0.2">
      <c r="A894" s="1056"/>
      <c r="B894" s="1113"/>
      <c r="C894" s="1057"/>
      <c r="D894" s="1056"/>
      <c r="E894" s="1058"/>
      <c r="F894" s="1058"/>
    </row>
    <row r="895" spans="1:6" ht="14.25" customHeight="1" x14ac:dyDescent="0.2">
      <c r="A895" s="1056"/>
      <c r="B895" s="1064"/>
      <c r="C895" s="1057"/>
      <c r="D895" s="1056"/>
      <c r="E895" s="1058"/>
      <c r="F895" s="1058"/>
    </row>
    <row r="896" spans="1:6" ht="14.25" customHeight="1" x14ac:dyDescent="0.2">
      <c r="A896" s="1056"/>
      <c r="B896" s="1056"/>
      <c r="C896" s="1057"/>
      <c r="D896" s="1056"/>
      <c r="E896" s="1058"/>
      <c r="F896" s="1058"/>
    </row>
    <row r="897" spans="1:6" ht="14.25" customHeight="1" x14ac:dyDescent="0.2">
      <c r="A897" s="1056"/>
      <c r="B897" s="1056"/>
      <c r="C897" s="1057"/>
      <c r="D897" s="1056"/>
      <c r="E897" s="1058"/>
      <c r="F897" s="1058"/>
    </row>
    <row r="898" spans="1:6" ht="14.25" customHeight="1" x14ac:dyDescent="0.2">
      <c r="A898" s="1056"/>
      <c r="B898" s="1056"/>
      <c r="C898" s="1124"/>
      <c r="D898" s="1056"/>
      <c r="E898" s="1058"/>
      <c r="F898" s="1058"/>
    </row>
    <row r="899" spans="1:6" ht="14.25" customHeight="1" x14ac:dyDescent="0.2">
      <c r="A899" s="1056"/>
      <c r="B899" s="1056"/>
      <c r="C899" s="1057"/>
      <c r="D899" s="1056"/>
      <c r="E899" s="1058"/>
      <c r="F899" s="1058"/>
    </row>
    <row r="900" spans="1:6" ht="14.25" customHeight="1" x14ac:dyDescent="0.2">
      <c r="A900" s="1056"/>
      <c r="B900" s="1056"/>
      <c r="C900" s="1057"/>
      <c r="D900" s="1056"/>
      <c r="E900" s="1058"/>
      <c r="F900" s="1058"/>
    </row>
    <row r="901" spans="1:6" ht="14.25" customHeight="1" x14ac:dyDescent="0.2">
      <c r="A901" s="1056"/>
      <c r="B901" s="1056"/>
      <c r="C901" s="1060"/>
      <c r="D901" s="1056"/>
      <c r="E901" s="1061"/>
      <c r="F901" s="1062"/>
    </row>
    <row r="902" spans="1:6" ht="14.25" customHeight="1" x14ac:dyDescent="0.2">
      <c r="A902" s="1056"/>
      <c r="B902" s="1113"/>
      <c r="C902" s="1057"/>
      <c r="D902" s="1056"/>
      <c r="E902" s="1058"/>
      <c r="F902" s="1058"/>
    </row>
    <row r="903" spans="1:6" ht="14.25" customHeight="1" x14ac:dyDescent="0.2">
      <c r="A903" s="1056"/>
      <c r="B903" s="1113"/>
      <c r="C903" s="1057"/>
      <c r="D903" s="1056"/>
      <c r="E903" s="1058"/>
      <c r="F903" s="1058"/>
    </row>
    <row r="904" spans="1:6" ht="14.25" customHeight="1" x14ac:dyDescent="0.2">
      <c r="A904" s="1056"/>
      <c r="B904" s="1064"/>
      <c r="C904" s="1057"/>
      <c r="D904" s="1056"/>
      <c r="E904" s="1058"/>
      <c r="F904" s="1058"/>
    </row>
    <row r="905" spans="1:6" ht="14.25" customHeight="1" x14ac:dyDescent="0.2">
      <c r="A905" s="1056"/>
      <c r="B905" s="1113"/>
      <c r="C905" s="1057"/>
      <c r="D905" s="1056"/>
      <c r="E905" s="1058"/>
      <c r="F905" s="1058"/>
    </row>
    <row r="906" spans="1:6" ht="14.25" customHeight="1" x14ac:dyDescent="0.2">
      <c r="A906" s="1056"/>
      <c r="B906" s="1056"/>
      <c r="C906" s="1057"/>
      <c r="D906" s="1056"/>
      <c r="E906" s="1058"/>
      <c r="F906" s="1058"/>
    </row>
    <row r="907" spans="1:6" ht="14.25" customHeight="1" x14ac:dyDescent="0.2">
      <c r="A907" s="1056"/>
      <c r="B907" s="1064"/>
      <c r="C907" s="1057"/>
      <c r="D907" s="1056"/>
      <c r="E907" s="1058"/>
      <c r="F907" s="1058"/>
    </row>
    <row r="908" spans="1:6" ht="14.25" customHeight="1" x14ac:dyDescent="0.2">
      <c r="A908" s="1056"/>
      <c r="B908" s="1056"/>
      <c r="C908" s="1057"/>
      <c r="D908" s="1056"/>
      <c r="E908" s="1058"/>
      <c r="F908" s="1058"/>
    </row>
    <row r="909" spans="1:6" ht="14.25" customHeight="1" x14ac:dyDescent="0.2">
      <c r="A909" s="1056"/>
      <c r="B909" s="1125"/>
      <c r="C909" s="1057"/>
      <c r="D909" s="1056"/>
      <c r="E909" s="1058"/>
      <c r="F909" s="1058"/>
    </row>
    <row r="910" spans="1:6" ht="14.25" customHeight="1" x14ac:dyDescent="0.2">
      <c r="A910" s="1056"/>
      <c r="B910" s="1125"/>
      <c r="C910" s="1057"/>
      <c r="D910" s="1056"/>
      <c r="E910" s="1058"/>
      <c r="F910" s="1058"/>
    </row>
    <row r="911" spans="1:6" ht="14.25" customHeight="1" x14ac:dyDescent="0.2">
      <c r="A911" s="1056"/>
      <c r="B911" s="1064"/>
      <c r="C911" s="1057"/>
      <c r="D911" s="1056"/>
      <c r="E911" s="1058"/>
      <c r="F911" s="1058"/>
    </row>
    <row r="912" spans="1:6" ht="14.25" customHeight="1" x14ac:dyDescent="0.2">
      <c r="A912" s="1056"/>
      <c r="B912" s="1064"/>
      <c r="C912" s="1057"/>
      <c r="D912" s="1056"/>
      <c r="E912" s="1058"/>
      <c r="F912" s="1058"/>
    </row>
    <row r="913" spans="1:6" ht="14.25" customHeight="1" x14ac:dyDescent="0.2">
      <c r="A913" s="1056"/>
      <c r="B913" s="1064"/>
      <c r="C913" s="1057"/>
      <c r="D913" s="1099"/>
      <c r="E913" s="1058"/>
      <c r="F913" s="1058"/>
    </row>
    <row r="914" spans="1:6" ht="14.25" customHeight="1" x14ac:dyDescent="0.2">
      <c r="A914" s="1056"/>
      <c r="B914" s="1064"/>
      <c r="C914" s="1057"/>
      <c r="D914" s="1056"/>
      <c r="E914" s="1058"/>
      <c r="F914" s="1058"/>
    </row>
    <row r="915" spans="1:6" ht="14.25" customHeight="1" x14ac:dyDescent="0.2">
      <c r="A915" s="1056"/>
      <c r="B915" s="1056"/>
      <c r="C915" s="1057"/>
      <c r="D915" s="1056"/>
      <c r="E915" s="1058"/>
      <c r="F915" s="1058"/>
    </row>
    <row r="916" spans="1:6" ht="14.25" customHeight="1" x14ac:dyDescent="0.2">
      <c r="A916" s="1056"/>
      <c r="B916" s="1064"/>
      <c r="C916" s="1057"/>
      <c r="D916" s="1056"/>
      <c r="E916" s="1058"/>
      <c r="F916" s="1058"/>
    </row>
    <row r="917" spans="1:6" ht="14.25" customHeight="1" x14ac:dyDescent="0.2">
      <c r="A917" s="1056"/>
      <c r="B917" s="1064"/>
      <c r="C917" s="1057"/>
      <c r="D917" s="1099"/>
      <c r="E917" s="1058"/>
      <c r="F917" s="1058"/>
    </row>
    <row r="918" spans="1:6" ht="14.25" customHeight="1" x14ac:dyDescent="0.2">
      <c r="A918" s="1056"/>
      <c r="B918" s="1125"/>
      <c r="C918" s="1057"/>
      <c r="D918" s="1056"/>
      <c r="E918" s="1058"/>
      <c r="F918" s="1058"/>
    </row>
    <row r="919" spans="1:6" ht="14.25" customHeight="1" x14ac:dyDescent="0.2">
      <c r="A919" s="1056"/>
      <c r="B919" s="1125"/>
      <c r="C919" s="1057"/>
      <c r="D919" s="1056"/>
      <c r="E919" s="1058"/>
      <c r="F919" s="1058"/>
    </row>
    <row r="920" spans="1:6" ht="14.25" customHeight="1" x14ac:dyDescent="0.2">
      <c r="A920" s="1056"/>
      <c r="B920" s="1064"/>
      <c r="C920" s="1057"/>
      <c r="D920" s="1056"/>
      <c r="E920" s="1058"/>
      <c r="F920" s="1058"/>
    </row>
    <row r="921" spans="1:6" ht="14.25" customHeight="1" x14ac:dyDescent="0.2">
      <c r="A921" s="1056"/>
      <c r="B921" s="1064"/>
      <c r="C921" s="1057"/>
      <c r="D921" s="1099"/>
      <c r="E921" s="1058"/>
      <c r="F921" s="1058"/>
    </row>
    <row r="922" spans="1:6" ht="14.25" customHeight="1" x14ac:dyDescent="0.2">
      <c r="A922" s="1056"/>
      <c r="B922" s="1099"/>
      <c r="C922" s="1057"/>
      <c r="D922" s="1099"/>
      <c r="E922" s="1058"/>
      <c r="F922" s="1058"/>
    </row>
    <row r="923" spans="1:6" ht="14.25" customHeight="1" x14ac:dyDescent="0.2">
      <c r="A923" s="1056"/>
      <c r="B923" s="1125"/>
      <c r="C923" s="1057"/>
      <c r="D923" s="1056"/>
      <c r="E923" s="1058"/>
      <c r="F923" s="1058"/>
    </row>
    <row r="924" spans="1:6" ht="14.25" customHeight="1" x14ac:dyDescent="0.2">
      <c r="A924" s="1056"/>
      <c r="B924" s="1064"/>
      <c r="C924" s="1057"/>
      <c r="D924" s="1056"/>
      <c r="E924" s="1058"/>
      <c r="F924" s="1058"/>
    </row>
    <row r="925" spans="1:6" ht="14.25" customHeight="1" x14ac:dyDescent="0.2">
      <c r="A925" s="1056"/>
      <c r="B925" s="1064"/>
      <c r="C925" s="1057"/>
      <c r="D925" s="1056"/>
      <c r="E925" s="1058"/>
      <c r="F925" s="1058"/>
    </row>
    <row r="926" spans="1:6" ht="14.25" customHeight="1" x14ac:dyDescent="0.2">
      <c r="A926" s="1056"/>
      <c r="B926" s="1056"/>
      <c r="C926" s="1057"/>
      <c r="D926" s="1056"/>
      <c r="E926" s="1058"/>
      <c r="F926" s="1058"/>
    </row>
    <row r="927" spans="1:6" ht="14.25" customHeight="1" x14ac:dyDescent="0.2">
      <c r="A927" s="1056"/>
      <c r="B927" s="1113"/>
      <c r="C927" s="1057"/>
      <c r="D927" s="1056"/>
      <c r="E927" s="1058"/>
      <c r="F927" s="1058"/>
    </row>
    <row r="928" spans="1:6" ht="14.25" customHeight="1" x14ac:dyDescent="0.2">
      <c r="A928" s="1056"/>
      <c r="B928" s="1064"/>
      <c r="C928" s="1057"/>
      <c r="D928" s="1056"/>
      <c r="E928" s="1058"/>
      <c r="F928" s="1058"/>
    </row>
    <row r="929" spans="1:6" ht="14.25" customHeight="1" x14ac:dyDescent="0.2">
      <c r="A929" s="1056"/>
      <c r="B929" s="1113"/>
      <c r="C929" s="1057"/>
      <c r="D929" s="1056"/>
      <c r="E929" s="1058"/>
      <c r="F929" s="1058"/>
    </row>
    <row r="930" spans="1:6" ht="14.25" customHeight="1" x14ac:dyDescent="0.2">
      <c r="A930" s="1056"/>
      <c r="B930" s="1113"/>
      <c r="C930" s="1057"/>
      <c r="D930" s="1056"/>
      <c r="E930" s="1058"/>
      <c r="F930" s="1058"/>
    </row>
    <row r="931" spans="1:6" ht="14.25" customHeight="1" x14ac:dyDescent="0.2">
      <c r="A931" s="1056"/>
      <c r="B931" s="1056"/>
      <c r="C931" s="1057"/>
      <c r="D931" s="1056"/>
      <c r="E931" s="1058"/>
      <c r="F931" s="1058"/>
    </row>
    <row r="932" spans="1:6" ht="14.25" customHeight="1" x14ac:dyDescent="0.2">
      <c r="A932" s="1056"/>
      <c r="B932" s="1099"/>
      <c r="C932" s="1057"/>
      <c r="D932" s="1056"/>
      <c r="E932" s="1058"/>
      <c r="F932" s="1058"/>
    </row>
    <row r="933" spans="1:6" ht="14.25" customHeight="1" x14ac:dyDescent="0.2">
      <c r="A933" s="1056"/>
      <c r="B933" s="1056"/>
      <c r="C933" s="1057"/>
      <c r="D933" s="1056"/>
      <c r="E933" s="1058"/>
      <c r="F933" s="1058"/>
    </row>
    <row r="934" spans="1:6" ht="14.25" customHeight="1" x14ac:dyDescent="0.2">
      <c r="A934" s="1056"/>
      <c r="B934" s="1064"/>
      <c r="C934" s="1057"/>
      <c r="D934" s="1056"/>
      <c r="E934" s="1058"/>
      <c r="F934" s="1058"/>
    </row>
    <row r="935" spans="1:6" ht="14.25" customHeight="1" x14ac:dyDescent="0.2">
      <c r="A935" s="1056"/>
      <c r="B935" s="1113"/>
      <c r="C935" s="1057"/>
      <c r="D935" s="1056"/>
      <c r="E935" s="1058"/>
      <c r="F935" s="1058"/>
    </row>
    <row r="936" spans="1:6" ht="14.25" customHeight="1" x14ac:dyDescent="0.2">
      <c r="A936" s="1056"/>
      <c r="B936" s="1113"/>
      <c r="C936" s="1057"/>
      <c r="D936" s="1056"/>
      <c r="E936" s="1058"/>
      <c r="F936" s="1058"/>
    </row>
    <row r="937" spans="1:6" ht="14.25" customHeight="1" x14ac:dyDescent="0.2">
      <c r="A937" s="1056"/>
      <c r="B937" s="1113"/>
      <c r="C937" s="1057"/>
      <c r="D937" s="1056"/>
      <c r="E937" s="1058"/>
      <c r="F937" s="1058"/>
    </row>
    <row r="938" spans="1:6" ht="14.25" customHeight="1" x14ac:dyDescent="0.2">
      <c r="A938" s="1056"/>
      <c r="B938" s="1113"/>
      <c r="C938" s="1057"/>
      <c r="D938" s="1056"/>
      <c r="E938" s="1058"/>
      <c r="F938" s="1058"/>
    </row>
    <row r="939" spans="1:6" ht="14.25" customHeight="1" x14ac:dyDescent="0.2">
      <c r="A939" s="1056"/>
      <c r="B939" s="1125"/>
      <c r="C939" s="1057"/>
      <c r="D939" s="1056"/>
      <c r="E939" s="1058"/>
      <c r="F939" s="1058"/>
    </row>
    <row r="940" spans="1:6" ht="14.25" customHeight="1" x14ac:dyDescent="0.2">
      <c r="A940" s="1056"/>
      <c r="B940" s="1125"/>
      <c r="C940" s="1057"/>
      <c r="D940" s="1056"/>
      <c r="E940" s="1058"/>
      <c r="F940" s="1058"/>
    </row>
    <row r="941" spans="1:6" ht="14.25" customHeight="1" x14ac:dyDescent="0.2">
      <c r="A941" s="1056"/>
      <c r="B941" s="1113"/>
      <c r="C941" s="1057"/>
      <c r="D941" s="1056"/>
      <c r="E941" s="1058"/>
      <c r="F941" s="1058"/>
    </row>
    <row r="942" spans="1:6" ht="14.25" customHeight="1" x14ac:dyDescent="0.2">
      <c r="A942" s="1056"/>
      <c r="B942" s="1099"/>
      <c r="C942" s="1057"/>
      <c r="D942" s="1056"/>
      <c r="E942" s="1058"/>
      <c r="F942" s="1058"/>
    </row>
    <row r="943" spans="1:6" ht="14.25" customHeight="1" x14ac:dyDescent="0.2">
      <c r="A943" s="1056"/>
      <c r="B943" s="1056"/>
      <c r="C943" s="1057"/>
      <c r="D943" s="1056"/>
      <c r="E943" s="1058"/>
      <c r="F943" s="1058"/>
    </row>
    <row r="944" spans="1:6" ht="14.25" customHeight="1" x14ac:dyDescent="0.2">
      <c r="A944" s="1056"/>
      <c r="B944" s="1064"/>
      <c r="C944" s="1057"/>
      <c r="D944" s="1056"/>
      <c r="E944" s="1058"/>
      <c r="F944" s="1058"/>
    </row>
    <row r="945" spans="1:6" ht="14.25" customHeight="1" x14ac:dyDescent="0.2">
      <c r="A945" s="1056"/>
      <c r="B945" s="1064"/>
      <c r="C945" s="1057"/>
      <c r="D945" s="1056"/>
      <c r="E945" s="1058"/>
      <c r="F945" s="1058"/>
    </row>
    <row r="946" spans="1:6" ht="14.25" customHeight="1" x14ac:dyDescent="0.2">
      <c r="A946" s="1056"/>
      <c r="B946" s="1064"/>
      <c r="C946" s="1057"/>
      <c r="D946" s="1056"/>
      <c r="E946" s="1058"/>
      <c r="F946" s="1058"/>
    </row>
    <row r="947" spans="1:6" ht="14.25" customHeight="1" x14ac:dyDescent="0.2">
      <c r="A947" s="1056"/>
      <c r="B947" s="1064"/>
      <c r="C947" s="1057"/>
      <c r="D947" s="1056"/>
      <c r="E947" s="1058"/>
      <c r="F947" s="1058"/>
    </row>
    <row r="948" spans="1:6" ht="14.25" customHeight="1" x14ac:dyDescent="0.2">
      <c r="A948" s="1056"/>
      <c r="B948" s="1113"/>
      <c r="C948" s="1057"/>
      <c r="D948" s="1056"/>
      <c r="E948" s="1058"/>
      <c r="F948" s="1058"/>
    </row>
    <row r="949" spans="1:6" ht="14.25" customHeight="1" x14ac:dyDescent="0.2">
      <c r="A949" s="1056"/>
      <c r="B949" s="1064"/>
      <c r="C949" s="1057"/>
      <c r="D949" s="1056"/>
      <c r="E949" s="1058"/>
      <c r="F949" s="1058"/>
    </row>
    <row r="950" spans="1:6" ht="14.25" customHeight="1" x14ac:dyDescent="0.2">
      <c r="A950" s="1056"/>
      <c r="B950" s="1056"/>
      <c r="C950" s="1057"/>
      <c r="D950" s="1056"/>
      <c r="E950" s="1058"/>
      <c r="F950" s="1058"/>
    </row>
    <row r="951" spans="1:6" ht="14.25" customHeight="1" x14ac:dyDescent="0.2">
      <c r="A951" s="1056"/>
      <c r="B951" s="1056"/>
      <c r="C951" s="1057"/>
      <c r="D951" s="1056"/>
      <c r="E951" s="1058"/>
      <c r="F951" s="1058"/>
    </row>
    <row r="952" spans="1:6" ht="14.25" customHeight="1" x14ac:dyDescent="0.2">
      <c r="A952" s="1056"/>
      <c r="B952" s="1056"/>
      <c r="C952" s="1124"/>
      <c r="D952" s="1056"/>
      <c r="E952" s="1058"/>
      <c r="F952" s="1058"/>
    </row>
    <row r="953" spans="1:6" ht="14.25" customHeight="1" x14ac:dyDescent="0.2">
      <c r="A953" s="1056"/>
      <c r="B953" s="1056"/>
      <c r="C953" s="1057"/>
      <c r="D953" s="1056"/>
      <c r="E953" s="1058"/>
      <c r="F953" s="1058"/>
    </row>
    <row r="954" spans="1:6" ht="14.25" customHeight="1" x14ac:dyDescent="0.2">
      <c r="A954" s="1056"/>
      <c r="B954" s="1056"/>
      <c r="C954" s="1057"/>
      <c r="D954" s="1056"/>
      <c r="E954" s="1058"/>
      <c r="F954" s="1058"/>
    </row>
    <row r="955" spans="1:6" ht="14.25" customHeight="1" x14ac:dyDescent="0.2">
      <c r="A955" s="1056"/>
      <c r="B955" s="1056"/>
      <c r="C955" s="1060"/>
      <c r="D955" s="1056"/>
      <c r="E955" s="1061"/>
      <c r="F955" s="1062"/>
    </row>
    <row r="956" spans="1:6" ht="14.25" customHeight="1" x14ac:dyDescent="0.2">
      <c r="A956" s="1056"/>
      <c r="B956" s="1125"/>
      <c r="C956" s="1124"/>
      <c r="D956" s="1056"/>
      <c r="E956" s="1058"/>
      <c r="F956" s="1058"/>
    </row>
    <row r="957" spans="1:6" ht="14.25" customHeight="1" x14ac:dyDescent="0.35">
      <c r="A957" s="1056"/>
      <c r="B957" s="1125"/>
      <c r="C957" s="1126"/>
      <c r="D957" s="1056"/>
      <c r="E957" s="1058"/>
      <c r="F957" s="1058"/>
    </row>
    <row r="958" spans="1:6" ht="14.25" customHeight="1" x14ac:dyDescent="0.2">
      <c r="A958" s="1056"/>
      <c r="B958" s="1125"/>
      <c r="C958" s="1124"/>
      <c r="D958" s="1056"/>
      <c r="E958" s="1058"/>
      <c r="F958" s="1058"/>
    </row>
    <row r="959" spans="1:6" ht="14.25" customHeight="1" x14ac:dyDescent="0.2">
      <c r="A959" s="1056"/>
      <c r="B959" s="1099"/>
      <c r="C959" s="1108"/>
      <c r="D959" s="1056"/>
      <c r="E959" s="1058"/>
      <c r="F959" s="1124"/>
    </row>
    <row r="960" spans="1:6" ht="14.25" customHeight="1" x14ac:dyDescent="0.2">
      <c r="A960" s="1056"/>
      <c r="B960" s="1099"/>
      <c r="C960" s="1108"/>
      <c r="D960" s="1056"/>
      <c r="E960" s="1058"/>
      <c r="F960" s="1124"/>
    </row>
    <row r="961" spans="1:6" ht="14.25" customHeight="1" x14ac:dyDescent="0.2">
      <c r="A961" s="1056"/>
      <c r="B961" s="1099"/>
      <c r="C961" s="1108"/>
      <c r="D961" s="1056"/>
      <c r="E961" s="1058"/>
      <c r="F961" s="1124"/>
    </row>
    <row r="962" spans="1:6" ht="14.25" customHeight="1" x14ac:dyDescent="0.2">
      <c r="A962" s="1056"/>
      <c r="B962" s="1125"/>
      <c r="C962" s="1108"/>
      <c r="D962" s="1056"/>
      <c r="E962" s="1058"/>
      <c r="F962" s="1124"/>
    </row>
    <row r="963" spans="1:6" ht="14.25" customHeight="1" x14ac:dyDescent="0.2">
      <c r="A963" s="1056"/>
      <c r="B963" s="1099"/>
      <c r="C963" s="1124"/>
      <c r="D963" s="1056"/>
      <c r="E963" s="1058"/>
      <c r="F963" s="1124"/>
    </row>
    <row r="964" spans="1:6" ht="14.25" customHeight="1" x14ac:dyDescent="0.2">
      <c r="A964" s="1056"/>
      <c r="B964" s="1099"/>
      <c r="C964" s="1124"/>
      <c r="D964" s="1056"/>
      <c r="E964" s="1058"/>
      <c r="F964" s="1124"/>
    </row>
    <row r="965" spans="1:6" ht="14.25" customHeight="1" x14ac:dyDescent="0.2">
      <c r="A965" s="1056"/>
      <c r="B965" s="1099"/>
      <c r="C965" s="1124"/>
      <c r="D965" s="1056"/>
      <c r="E965" s="1058"/>
      <c r="F965" s="1108"/>
    </row>
    <row r="966" spans="1:6" ht="14.25" customHeight="1" x14ac:dyDescent="0.2">
      <c r="A966" s="1056"/>
      <c r="B966" s="1056"/>
      <c r="C966" s="1057"/>
      <c r="D966" s="1056"/>
      <c r="E966" s="1058"/>
      <c r="F966" s="1057"/>
    </row>
    <row r="967" spans="1:6" ht="14.25" customHeight="1" x14ac:dyDescent="0.2">
      <c r="A967" s="1056"/>
      <c r="B967" s="1099"/>
      <c r="C967" s="1124"/>
      <c r="D967" s="1056"/>
      <c r="E967" s="1058"/>
      <c r="F967" s="1124"/>
    </row>
    <row r="968" spans="1:6" ht="14.25" customHeight="1" x14ac:dyDescent="0.2">
      <c r="A968" s="1056"/>
      <c r="B968" s="1056"/>
      <c r="C968" s="1057"/>
      <c r="D968" s="1056"/>
      <c r="E968" s="1058"/>
      <c r="F968" s="1057"/>
    </row>
    <row r="969" spans="1:6" ht="14.25" customHeight="1" x14ac:dyDescent="0.2">
      <c r="A969" s="1056"/>
      <c r="B969" s="1056"/>
      <c r="C969" s="1124"/>
      <c r="D969" s="1056"/>
      <c r="E969" s="1058"/>
      <c r="F969" s="1124"/>
    </row>
    <row r="970" spans="1:6" ht="14.25" customHeight="1" x14ac:dyDescent="0.2">
      <c r="A970" s="1056"/>
      <c r="B970" s="1064"/>
      <c r="C970" s="1124"/>
      <c r="D970" s="1056"/>
      <c r="E970" s="1058"/>
      <c r="F970" s="1124"/>
    </row>
    <row r="971" spans="1:6" ht="14.25" customHeight="1" x14ac:dyDescent="0.2">
      <c r="A971" s="1056"/>
      <c r="B971" s="1099"/>
      <c r="C971" s="1124"/>
      <c r="D971" s="1056"/>
      <c r="E971" s="1058"/>
      <c r="F971" s="1124"/>
    </row>
    <row r="972" spans="1:6" ht="14.25" customHeight="1" x14ac:dyDescent="0.2">
      <c r="A972" s="1056"/>
      <c r="B972" s="1130"/>
      <c r="C972" s="1124"/>
      <c r="D972" s="1056"/>
      <c r="E972" s="1058"/>
      <c r="F972" s="1124"/>
    </row>
    <row r="973" spans="1:6" ht="14.25" customHeight="1" x14ac:dyDescent="0.2">
      <c r="A973" s="1056"/>
      <c r="B973" s="1099"/>
      <c r="C973" s="1124"/>
      <c r="D973" s="1056"/>
      <c r="E973" s="1058"/>
      <c r="F973" s="1124"/>
    </row>
    <row r="974" spans="1:6" ht="14.25" customHeight="1" x14ac:dyDescent="0.2">
      <c r="A974" s="1056"/>
      <c r="B974" s="1130"/>
      <c r="C974" s="1124"/>
      <c r="D974" s="1056"/>
      <c r="E974" s="1058"/>
      <c r="F974" s="1124"/>
    </row>
    <row r="975" spans="1:6" ht="14.25" customHeight="1" x14ac:dyDescent="0.2">
      <c r="A975" s="1056"/>
      <c r="B975" s="1056"/>
      <c r="C975" s="1124"/>
      <c r="D975" s="1056"/>
      <c r="E975" s="1058"/>
      <c r="F975" s="1124"/>
    </row>
    <row r="976" spans="1:6" ht="14.25" customHeight="1" x14ac:dyDescent="0.2">
      <c r="A976" s="1056"/>
      <c r="B976" s="1056"/>
      <c r="C976" s="1057"/>
      <c r="D976" s="1056"/>
      <c r="E976" s="1058"/>
      <c r="F976" s="1057"/>
    </row>
    <row r="977" spans="1:9" ht="14.25" customHeight="1" x14ac:dyDescent="0.2">
      <c r="A977" s="1056"/>
      <c r="B977" s="1099"/>
      <c r="C977" s="1124"/>
      <c r="D977" s="1056"/>
      <c r="E977" s="1058"/>
      <c r="F977" s="1124"/>
      <c r="H977" s="1132"/>
    </row>
    <row r="978" spans="1:9" ht="14.25" customHeight="1" x14ac:dyDescent="0.2">
      <c r="A978" s="1056"/>
      <c r="B978" s="1130"/>
      <c r="C978" s="1124"/>
      <c r="D978" s="1056"/>
      <c r="E978" s="1058"/>
      <c r="F978" s="1124"/>
      <c r="H978" s="1132"/>
    </row>
    <row r="979" spans="1:9" ht="14.25" customHeight="1" x14ac:dyDescent="0.2">
      <c r="A979" s="1056"/>
      <c r="B979" s="1099"/>
      <c r="C979" s="1124"/>
      <c r="D979" s="1056"/>
      <c r="E979" s="1058"/>
      <c r="F979" s="1124"/>
      <c r="H979" s="1132"/>
    </row>
    <row r="980" spans="1:9" ht="14.25" customHeight="1" x14ac:dyDescent="0.2">
      <c r="A980" s="1056"/>
      <c r="B980" s="1125"/>
      <c r="C980" s="1124"/>
      <c r="D980" s="1056"/>
      <c r="E980" s="1058"/>
      <c r="F980" s="1124"/>
      <c r="H980" s="1132"/>
    </row>
    <row r="981" spans="1:9" ht="14.25" customHeight="1" x14ac:dyDescent="0.2">
      <c r="A981" s="1056"/>
      <c r="B981" s="1099"/>
      <c r="C981" s="1124"/>
      <c r="D981" s="1056"/>
      <c r="E981" s="1058"/>
      <c r="F981" s="1124"/>
    </row>
    <row r="982" spans="1:9" ht="14.25" customHeight="1" x14ac:dyDescent="0.2">
      <c r="A982" s="1056"/>
      <c r="B982" s="1130"/>
      <c r="C982" s="1124"/>
      <c r="D982" s="1056"/>
      <c r="E982" s="1058"/>
      <c r="F982" s="1124"/>
      <c r="H982" s="1133"/>
      <c r="I982" s="1134"/>
    </row>
    <row r="983" spans="1:9" ht="14.25" customHeight="1" x14ac:dyDescent="0.2">
      <c r="A983" s="1056"/>
      <c r="B983" s="1099"/>
      <c r="C983" s="1124"/>
      <c r="D983" s="1056"/>
      <c r="E983" s="1058"/>
      <c r="F983" s="1124"/>
      <c r="H983" s="1133"/>
      <c r="I983" s="1134"/>
    </row>
    <row r="984" spans="1:9" ht="14.25" customHeight="1" x14ac:dyDescent="0.2">
      <c r="A984" s="1056"/>
      <c r="B984" s="1130"/>
      <c r="C984" s="1124"/>
      <c r="D984" s="1056"/>
      <c r="E984" s="1058"/>
      <c r="F984" s="1124"/>
      <c r="H984" s="1133"/>
      <c r="I984" s="1134"/>
    </row>
    <row r="985" spans="1:9" ht="14.25" customHeight="1" x14ac:dyDescent="0.2">
      <c r="A985" s="1056"/>
      <c r="B985" s="1099"/>
      <c r="C985" s="1124"/>
      <c r="D985" s="1056"/>
      <c r="E985" s="1058"/>
      <c r="F985" s="1124"/>
    </row>
    <row r="986" spans="1:9" ht="14.25" customHeight="1" x14ac:dyDescent="0.2">
      <c r="A986" s="1056"/>
      <c r="B986" s="1130"/>
      <c r="C986" s="1124"/>
      <c r="D986" s="1056"/>
      <c r="E986" s="1058"/>
      <c r="F986" s="1124"/>
    </row>
    <row r="987" spans="1:9" ht="14.25" customHeight="1" x14ac:dyDescent="0.2">
      <c r="A987" s="1056"/>
      <c r="B987" s="1099"/>
      <c r="C987" s="1124"/>
      <c r="D987" s="1056"/>
      <c r="E987" s="1058"/>
      <c r="F987" s="1124"/>
    </row>
    <row r="988" spans="1:9" ht="14.25" customHeight="1" x14ac:dyDescent="0.2">
      <c r="A988" s="1056"/>
      <c r="B988" s="1064"/>
      <c r="C988" s="1124"/>
      <c r="D988" s="1056"/>
      <c r="E988" s="1058"/>
      <c r="F988" s="1124"/>
    </row>
    <row r="989" spans="1:9" ht="14.25" customHeight="1" x14ac:dyDescent="0.2">
      <c r="A989" s="1056"/>
      <c r="B989" s="1056"/>
      <c r="C989" s="1124"/>
      <c r="D989" s="1056"/>
      <c r="E989" s="1058"/>
      <c r="F989" s="1124"/>
    </row>
    <row r="990" spans="1:9" ht="14.25" customHeight="1" x14ac:dyDescent="0.2">
      <c r="A990" s="1056"/>
      <c r="B990" s="1113"/>
      <c r="C990" s="1124"/>
      <c r="D990" s="1056"/>
      <c r="E990" s="1058"/>
      <c r="F990" s="1124"/>
    </row>
    <row r="991" spans="1:9" ht="14.25" customHeight="1" x14ac:dyDescent="0.2">
      <c r="A991" s="1056"/>
      <c r="B991" s="1056"/>
      <c r="C991" s="1135"/>
      <c r="D991" s="1056"/>
      <c r="E991" s="1058"/>
      <c r="F991" s="1135"/>
    </row>
    <row r="992" spans="1:9" ht="14.25" customHeight="1" x14ac:dyDescent="0.2">
      <c r="A992" s="1056"/>
      <c r="B992" s="1113"/>
      <c r="C992" s="1135"/>
      <c r="D992" s="1056"/>
      <c r="E992" s="1058"/>
      <c r="F992" s="1135"/>
    </row>
    <row r="993" spans="1:6" ht="14.25" customHeight="1" x14ac:dyDescent="0.2">
      <c r="A993" s="1056"/>
      <c r="B993" s="1056"/>
      <c r="C993" s="1135"/>
      <c r="D993" s="1056"/>
      <c r="E993" s="1058"/>
      <c r="F993" s="1135"/>
    </row>
    <row r="994" spans="1:6" ht="14.25" customHeight="1" x14ac:dyDescent="0.2">
      <c r="A994" s="1056"/>
      <c r="B994" s="1113"/>
      <c r="C994" s="1135"/>
      <c r="D994" s="1056"/>
      <c r="E994" s="1058"/>
      <c r="F994" s="1135"/>
    </row>
    <row r="995" spans="1:6" ht="14.25" customHeight="1" x14ac:dyDescent="0.2">
      <c r="A995" s="1056"/>
      <c r="B995" s="1056"/>
      <c r="C995" s="1124"/>
      <c r="D995" s="1056"/>
      <c r="E995" s="1058"/>
      <c r="F995" s="1124"/>
    </row>
    <row r="996" spans="1:6" ht="14.25" customHeight="1" x14ac:dyDescent="0.2">
      <c r="A996" s="1056"/>
      <c r="B996" s="1064"/>
      <c r="C996" s="1057"/>
      <c r="D996" s="1056"/>
      <c r="E996" s="1058"/>
      <c r="F996" s="1057"/>
    </row>
    <row r="997" spans="1:6" ht="14.25" customHeight="1" x14ac:dyDescent="0.2">
      <c r="A997" s="1056"/>
      <c r="B997" s="1056"/>
      <c r="C997" s="1135"/>
      <c r="D997" s="1056"/>
      <c r="E997" s="1058"/>
      <c r="F997" s="1135"/>
    </row>
    <row r="998" spans="1:6" ht="14.25" customHeight="1" x14ac:dyDescent="0.2">
      <c r="A998" s="1056"/>
      <c r="B998" s="1056"/>
      <c r="C998" s="1057"/>
      <c r="D998" s="1056"/>
      <c r="E998" s="1058"/>
      <c r="F998" s="1057"/>
    </row>
    <row r="999" spans="1:6" ht="14.25" customHeight="1" x14ac:dyDescent="0.2">
      <c r="A999" s="1056"/>
      <c r="B999" s="1056"/>
      <c r="C999" s="1057"/>
      <c r="D999" s="1056"/>
      <c r="E999" s="1058"/>
      <c r="F999" s="1057"/>
    </row>
    <row r="1000" spans="1:6" ht="14.25" customHeight="1" x14ac:dyDescent="0.2">
      <c r="A1000" s="1056"/>
      <c r="B1000" s="1064"/>
      <c r="C1000" s="1057"/>
      <c r="D1000" s="1056"/>
      <c r="E1000" s="1058"/>
      <c r="F1000" s="1057"/>
    </row>
    <row r="1001" spans="1:6" ht="14.25" customHeight="1" x14ac:dyDescent="0.2">
      <c r="A1001" s="1056"/>
      <c r="B1001" s="1064"/>
      <c r="C1001" s="1057"/>
      <c r="D1001" s="1056"/>
      <c r="E1001" s="1058"/>
      <c r="F1001" s="1136"/>
    </row>
    <row r="1002" spans="1:6" ht="14.25" customHeight="1" x14ac:dyDescent="0.2">
      <c r="A1002" s="1056"/>
      <c r="B1002" s="1064"/>
      <c r="C1002" s="1057"/>
      <c r="D1002" s="1056"/>
      <c r="E1002" s="1058"/>
      <c r="F1002" s="1058"/>
    </row>
    <row r="1003" spans="1:6" ht="14.25" customHeight="1" x14ac:dyDescent="0.2">
      <c r="A1003" s="1056"/>
      <c r="B1003" s="1056"/>
      <c r="C1003" s="1057"/>
      <c r="D1003" s="1056"/>
      <c r="E1003" s="1058"/>
      <c r="F1003" s="1058"/>
    </row>
    <row r="1004" spans="1:6" ht="14.25" customHeight="1" x14ac:dyDescent="0.2">
      <c r="A1004" s="1056"/>
      <c r="B1004" s="1056"/>
      <c r="C1004" s="1057"/>
      <c r="D1004" s="1056"/>
      <c r="E1004" s="1058"/>
      <c r="F1004" s="1058"/>
    </row>
    <row r="1005" spans="1:6" ht="14.25" customHeight="1" x14ac:dyDescent="0.2">
      <c r="A1005" s="1056"/>
      <c r="B1005" s="1056"/>
      <c r="C1005" s="1057"/>
      <c r="D1005" s="1056"/>
      <c r="E1005" s="1058"/>
      <c r="F1005" s="1058"/>
    </row>
    <row r="1006" spans="1:6" ht="14.25" customHeight="1" x14ac:dyDescent="0.2">
      <c r="A1006" s="1056"/>
      <c r="B1006" s="1056"/>
      <c r="C1006" s="1124"/>
      <c r="D1006" s="1056"/>
      <c r="E1006" s="1058"/>
      <c r="F1006" s="1058"/>
    </row>
    <row r="1007" spans="1:6" ht="14.25" customHeight="1" x14ac:dyDescent="0.2">
      <c r="A1007" s="1056"/>
      <c r="B1007" s="1056"/>
      <c r="C1007" s="1057"/>
      <c r="D1007" s="1056"/>
      <c r="E1007" s="1058"/>
      <c r="F1007" s="1058"/>
    </row>
    <row r="1008" spans="1:6" ht="14.25" customHeight="1" x14ac:dyDescent="0.2">
      <c r="A1008" s="1056"/>
      <c r="B1008" s="1056"/>
      <c r="C1008" s="1057"/>
      <c r="D1008" s="1056"/>
      <c r="E1008" s="1058"/>
      <c r="F1008" s="1058"/>
    </row>
    <row r="1009" spans="1:6" ht="14.25" customHeight="1" x14ac:dyDescent="0.2">
      <c r="A1009" s="1056"/>
      <c r="B1009" s="1056"/>
      <c r="C1009" s="1060"/>
      <c r="D1009" s="1056"/>
      <c r="E1009" s="1061"/>
      <c r="F1009" s="1062"/>
    </row>
    <row r="1010" spans="1:6" ht="14.25" customHeight="1" x14ac:dyDescent="0.2">
      <c r="A1010" s="1056"/>
      <c r="B1010" s="1113"/>
      <c r="C1010" s="1124"/>
      <c r="D1010" s="1056"/>
      <c r="E1010" s="1058"/>
      <c r="F1010" s="1058"/>
    </row>
    <row r="1011" spans="1:6" ht="14.25" customHeight="1" x14ac:dyDescent="0.2">
      <c r="A1011" s="1056"/>
      <c r="B1011" s="1113"/>
      <c r="C1011" s="1057"/>
      <c r="D1011" s="1056"/>
      <c r="E1011" s="1058"/>
      <c r="F1011" s="1058"/>
    </row>
    <row r="1012" spans="1:6" ht="14.25" customHeight="1" x14ac:dyDescent="0.2">
      <c r="A1012" s="1056"/>
      <c r="B1012" s="1056"/>
      <c r="C1012" s="1124"/>
      <c r="D1012" s="1056"/>
      <c r="E1012" s="1058"/>
      <c r="F1012" s="1058"/>
    </row>
    <row r="1013" spans="1:6" ht="14.25" customHeight="1" x14ac:dyDescent="0.2">
      <c r="A1013" s="1056"/>
      <c r="B1013" s="1125"/>
      <c r="C1013" s="1057"/>
      <c r="D1013" s="1056"/>
      <c r="E1013" s="1058"/>
      <c r="F1013" s="1058"/>
    </row>
    <row r="1014" spans="1:6" ht="14.25" customHeight="1" x14ac:dyDescent="0.2">
      <c r="A1014" s="1056"/>
      <c r="B1014" s="1064"/>
      <c r="C1014" s="1057"/>
      <c r="D1014" s="1056"/>
      <c r="E1014" s="1058"/>
      <c r="F1014" s="1058"/>
    </row>
    <row r="1015" spans="1:6" ht="14.25" customHeight="1" x14ac:dyDescent="0.2">
      <c r="A1015" s="1056"/>
      <c r="B1015" s="1056"/>
      <c r="C1015" s="1057"/>
      <c r="D1015" s="1056"/>
      <c r="E1015" s="1058"/>
      <c r="F1015" s="1058"/>
    </row>
    <row r="1016" spans="1:6" ht="14.25" customHeight="1" x14ac:dyDescent="0.2">
      <c r="A1016" s="1056"/>
      <c r="B1016" s="1064"/>
      <c r="C1016" s="1057"/>
      <c r="D1016" s="1056"/>
      <c r="E1016" s="1058"/>
      <c r="F1016" s="1058"/>
    </row>
    <row r="1017" spans="1:6" ht="14.25" customHeight="1" x14ac:dyDescent="0.2">
      <c r="A1017" s="1056"/>
      <c r="B1017" s="1113"/>
      <c r="C1017" s="1124"/>
      <c r="D1017" s="1056"/>
      <c r="E1017" s="1058"/>
      <c r="F1017" s="1058"/>
    </row>
    <row r="1018" spans="1:6" ht="14.25" customHeight="1" x14ac:dyDescent="0.2">
      <c r="A1018" s="1056"/>
      <c r="B1018" s="1056"/>
      <c r="C1018" s="1057"/>
      <c r="D1018" s="1056"/>
      <c r="E1018" s="1058"/>
      <c r="F1018" s="1058"/>
    </row>
    <row r="1019" spans="1:6" ht="14.25" customHeight="1" x14ac:dyDescent="0.2">
      <c r="A1019" s="1056"/>
      <c r="B1019" s="1113"/>
      <c r="C1019" s="1057"/>
      <c r="D1019" s="1056"/>
      <c r="E1019" s="1058"/>
      <c r="F1019" s="1058"/>
    </row>
    <row r="1020" spans="1:6" ht="14.25" customHeight="1" x14ac:dyDescent="0.2">
      <c r="A1020" s="1056"/>
      <c r="B1020" s="1064"/>
      <c r="C1020" s="1057"/>
      <c r="D1020" s="1056"/>
      <c r="E1020" s="1058"/>
      <c r="F1020" s="1058"/>
    </row>
    <row r="1021" spans="1:6" ht="14.25" customHeight="1" x14ac:dyDescent="0.2">
      <c r="A1021" s="1056"/>
      <c r="B1021" s="1064"/>
      <c r="C1021" s="1057"/>
      <c r="D1021" s="1056"/>
      <c r="E1021" s="1058"/>
      <c r="F1021" s="1058"/>
    </row>
    <row r="1022" spans="1:6" ht="14.25" customHeight="1" x14ac:dyDescent="0.2">
      <c r="A1022" s="1056"/>
      <c r="B1022" s="1064"/>
      <c r="C1022" s="1057"/>
      <c r="D1022" s="1056"/>
      <c r="E1022" s="1058"/>
      <c r="F1022" s="1058"/>
    </row>
    <row r="1023" spans="1:6" ht="14.25" customHeight="1" x14ac:dyDescent="0.2">
      <c r="A1023" s="1056"/>
      <c r="B1023" s="1113"/>
      <c r="C1023" s="1057"/>
      <c r="D1023" s="1056"/>
      <c r="E1023" s="1058"/>
      <c r="F1023" s="1058"/>
    </row>
    <row r="1024" spans="1:6" ht="14.25" customHeight="1" x14ac:dyDescent="0.2">
      <c r="A1024" s="1056"/>
      <c r="B1024" s="1113"/>
      <c r="C1024" s="1057"/>
      <c r="D1024" s="1056"/>
      <c r="E1024" s="1058"/>
      <c r="F1024" s="1058"/>
    </row>
    <row r="1025" spans="1:10" ht="14.25" customHeight="1" x14ac:dyDescent="0.2">
      <c r="A1025" s="1056"/>
      <c r="B1025" s="1113"/>
      <c r="C1025" s="1057"/>
      <c r="D1025" s="1056"/>
      <c r="E1025" s="1058"/>
      <c r="F1025" s="1058"/>
    </row>
    <row r="1026" spans="1:10" ht="14.25" customHeight="1" x14ac:dyDescent="0.2">
      <c r="A1026" s="1056"/>
      <c r="B1026" s="1113"/>
      <c r="C1026" s="1124"/>
      <c r="D1026" s="1056"/>
      <c r="E1026" s="1058"/>
      <c r="F1026" s="1058"/>
    </row>
    <row r="1027" spans="1:10" ht="14.25" customHeight="1" x14ac:dyDescent="0.2">
      <c r="A1027" s="1056"/>
      <c r="B1027" s="1113"/>
      <c r="C1027" s="1057"/>
      <c r="D1027" s="1056"/>
      <c r="E1027" s="1058"/>
      <c r="F1027" s="1058"/>
    </row>
    <row r="1028" spans="1:10" ht="14.25" customHeight="1" x14ac:dyDescent="0.2">
      <c r="A1028" s="1056"/>
      <c r="B1028" s="1056"/>
      <c r="C1028" s="1124"/>
      <c r="D1028" s="1056"/>
      <c r="E1028" s="1058"/>
      <c r="F1028" s="1058"/>
    </row>
    <row r="1029" spans="1:10" ht="14.25" customHeight="1" x14ac:dyDescent="0.2">
      <c r="A1029" s="1056"/>
      <c r="B1029" s="1125"/>
      <c r="C1029" s="1057"/>
      <c r="D1029" s="1056"/>
      <c r="E1029" s="1058"/>
      <c r="F1029" s="1058"/>
    </row>
    <row r="1030" spans="1:10" ht="14.25" customHeight="1" x14ac:dyDescent="0.2">
      <c r="A1030" s="1056"/>
      <c r="B1030" s="1056"/>
      <c r="C1030" s="1057"/>
      <c r="D1030" s="1056"/>
      <c r="E1030" s="1058"/>
      <c r="F1030" s="1058"/>
    </row>
    <row r="1031" spans="1:10" ht="14.25" customHeight="1" x14ac:dyDescent="0.2">
      <c r="A1031" s="1056"/>
      <c r="B1031" s="1056"/>
      <c r="C1031" s="1057"/>
      <c r="D1031" s="1056"/>
      <c r="E1031" s="1058"/>
      <c r="F1031" s="1058"/>
    </row>
    <row r="1032" spans="1:10" ht="14.25" customHeight="1" x14ac:dyDescent="0.2">
      <c r="A1032" s="1056"/>
      <c r="B1032" s="1113"/>
      <c r="C1032" s="1057"/>
      <c r="D1032" s="1056"/>
      <c r="E1032" s="1058"/>
      <c r="F1032" s="1058"/>
    </row>
    <row r="1033" spans="1:10" ht="14.25" customHeight="1" x14ac:dyDescent="0.2">
      <c r="A1033" s="1056"/>
      <c r="B1033" s="1064"/>
      <c r="C1033" s="1057"/>
      <c r="D1033" s="1056"/>
      <c r="E1033" s="1058"/>
      <c r="F1033" s="1058"/>
    </row>
    <row r="1034" spans="1:10" ht="14.25" customHeight="1" x14ac:dyDescent="0.2">
      <c r="A1034" s="1056"/>
      <c r="B1034" s="1056"/>
      <c r="C1034" s="1057"/>
      <c r="D1034" s="1056"/>
      <c r="E1034" s="1058"/>
      <c r="F1034" s="1058"/>
    </row>
    <row r="1035" spans="1:10" ht="14.25" customHeight="1" x14ac:dyDescent="0.2">
      <c r="A1035" s="1056"/>
      <c r="B1035" s="1125"/>
      <c r="C1035" s="1057"/>
      <c r="D1035" s="1056"/>
      <c r="E1035" s="1058"/>
      <c r="F1035" s="1058"/>
    </row>
    <row r="1036" spans="1:10" ht="14.25" customHeight="1" x14ac:dyDescent="0.2">
      <c r="A1036" s="1056"/>
      <c r="B1036" s="1056"/>
      <c r="C1036" s="1057"/>
      <c r="D1036" s="1056"/>
      <c r="E1036" s="1058"/>
      <c r="F1036" s="1058"/>
      <c r="J1036" s="1116"/>
    </row>
    <row r="1037" spans="1:10" ht="14.25" customHeight="1" x14ac:dyDescent="0.2">
      <c r="A1037" s="1056"/>
      <c r="B1037" s="1056"/>
      <c r="C1037" s="1057"/>
      <c r="D1037" s="1056"/>
      <c r="E1037" s="1058"/>
      <c r="F1037" s="1058"/>
      <c r="J1037" s="1116"/>
    </row>
    <row r="1038" spans="1:10" ht="14.25" customHeight="1" x14ac:dyDescent="0.2">
      <c r="A1038" s="1056"/>
      <c r="B1038" s="1113"/>
      <c r="C1038" s="1057"/>
      <c r="D1038" s="1056"/>
      <c r="E1038" s="1058"/>
      <c r="F1038" s="1058"/>
      <c r="J1038" s="1116"/>
    </row>
    <row r="1039" spans="1:10" ht="14.25" customHeight="1" x14ac:dyDescent="0.2">
      <c r="A1039" s="1056"/>
      <c r="B1039" s="1064"/>
      <c r="C1039" s="1057"/>
      <c r="D1039" s="1056"/>
      <c r="E1039" s="1058"/>
      <c r="F1039" s="1058"/>
    </row>
    <row r="1040" spans="1:10" ht="14.25" customHeight="1" x14ac:dyDescent="0.2">
      <c r="A1040" s="1056"/>
      <c r="B1040" s="1064"/>
      <c r="C1040" s="1057"/>
      <c r="D1040" s="1056"/>
      <c r="E1040" s="1058"/>
      <c r="F1040" s="1058"/>
    </row>
    <row r="1041" spans="1:6" ht="14.25" customHeight="1" x14ac:dyDescent="0.2">
      <c r="A1041" s="1056"/>
      <c r="B1041" s="1064"/>
      <c r="C1041" s="1057"/>
      <c r="D1041" s="1056"/>
      <c r="E1041" s="1058"/>
      <c r="F1041" s="1058"/>
    </row>
    <row r="1042" spans="1:6" ht="14.25" customHeight="1" x14ac:dyDescent="0.2">
      <c r="A1042" s="1056"/>
      <c r="B1042" s="1064"/>
      <c r="C1042" s="1057"/>
      <c r="D1042" s="1056"/>
      <c r="E1042" s="1058"/>
      <c r="F1042" s="1058"/>
    </row>
    <row r="1043" spans="1:6" ht="14.25" customHeight="1" x14ac:dyDescent="0.35">
      <c r="A1043" s="1056"/>
      <c r="B1043" s="1113"/>
      <c r="C1043" s="1126"/>
      <c r="D1043" s="1056"/>
      <c r="E1043" s="1058"/>
      <c r="F1043" s="1058"/>
    </row>
    <row r="1044" spans="1:6" ht="14.25" customHeight="1" x14ac:dyDescent="0.2">
      <c r="A1044" s="1056"/>
      <c r="B1044" s="1113"/>
      <c r="C1044" s="1057"/>
      <c r="D1044" s="1056"/>
      <c r="E1044" s="1058"/>
      <c r="F1044" s="1058"/>
    </row>
    <row r="1045" spans="1:6" ht="14.25" customHeight="1" x14ac:dyDescent="0.2">
      <c r="A1045" s="1056"/>
      <c r="B1045" s="1113"/>
      <c r="C1045" s="1057"/>
      <c r="D1045" s="1056"/>
      <c r="E1045" s="1058"/>
      <c r="F1045" s="1058"/>
    </row>
    <row r="1046" spans="1:6" ht="14.25" customHeight="1" x14ac:dyDescent="0.2">
      <c r="A1046" s="1056"/>
      <c r="B1046" s="1113"/>
      <c r="C1046" s="1057"/>
      <c r="D1046" s="1056"/>
      <c r="E1046" s="1058"/>
      <c r="F1046" s="1058"/>
    </row>
    <row r="1047" spans="1:6" ht="14.25" customHeight="1" x14ac:dyDescent="0.2">
      <c r="A1047" s="1056"/>
      <c r="B1047" s="1113"/>
      <c r="C1047" s="1124"/>
      <c r="D1047" s="1056"/>
      <c r="E1047" s="1058"/>
      <c r="F1047" s="1058"/>
    </row>
    <row r="1048" spans="1:6" ht="14.25" customHeight="1" x14ac:dyDescent="0.2">
      <c r="A1048" s="1056"/>
      <c r="B1048" s="1113"/>
      <c r="C1048" s="1057"/>
      <c r="D1048" s="1056"/>
      <c r="E1048" s="1058"/>
      <c r="F1048" s="1058"/>
    </row>
    <row r="1049" spans="1:6" ht="14.25" customHeight="1" x14ac:dyDescent="0.2">
      <c r="A1049" s="1056"/>
      <c r="B1049" s="1056"/>
      <c r="C1049" s="1124"/>
      <c r="D1049" s="1056"/>
      <c r="E1049" s="1058"/>
      <c r="F1049" s="1058"/>
    </row>
    <row r="1050" spans="1:6" ht="14.25" customHeight="1" x14ac:dyDescent="0.2">
      <c r="A1050" s="1056"/>
      <c r="B1050" s="1125"/>
      <c r="C1050" s="1057"/>
      <c r="D1050" s="1056"/>
      <c r="E1050" s="1058"/>
      <c r="F1050" s="1058"/>
    </row>
    <row r="1051" spans="1:6" ht="14.25" customHeight="1" x14ac:dyDescent="0.2">
      <c r="A1051" s="1056"/>
      <c r="B1051" s="1056"/>
      <c r="C1051" s="1057"/>
      <c r="D1051" s="1056"/>
      <c r="E1051" s="1058"/>
      <c r="F1051" s="1058"/>
    </row>
    <row r="1052" spans="1:6" ht="14.25" customHeight="1" x14ac:dyDescent="0.2">
      <c r="A1052" s="1056"/>
      <c r="B1052" s="1056"/>
      <c r="C1052" s="1057"/>
      <c r="D1052" s="1056"/>
      <c r="E1052" s="1058"/>
      <c r="F1052" s="1058"/>
    </row>
    <row r="1053" spans="1:6" ht="14.25" customHeight="1" x14ac:dyDescent="0.2">
      <c r="A1053" s="1056"/>
      <c r="B1053" s="1113"/>
      <c r="C1053" s="1057"/>
      <c r="D1053" s="1056"/>
      <c r="E1053" s="1058"/>
      <c r="F1053" s="1058"/>
    </row>
    <row r="1054" spans="1:6" ht="14.25" customHeight="1" x14ac:dyDescent="0.2">
      <c r="A1054" s="1056"/>
      <c r="B1054" s="1064"/>
      <c r="C1054" s="1057"/>
      <c r="D1054" s="1056"/>
      <c r="E1054" s="1058"/>
      <c r="F1054" s="1058"/>
    </row>
    <row r="1055" spans="1:6" ht="14.25" customHeight="1" x14ac:dyDescent="0.2">
      <c r="A1055" s="1056"/>
      <c r="B1055" s="1064"/>
      <c r="C1055" s="1057"/>
      <c r="D1055" s="1056"/>
      <c r="E1055" s="1058"/>
      <c r="F1055" s="1058"/>
    </row>
    <row r="1056" spans="1:6" ht="14.25" customHeight="1" x14ac:dyDescent="0.2">
      <c r="A1056" s="1056"/>
      <c r="B1056" s="1056"/>
      <c r="C1056" s="1057"/>
      <c r="D1056" s="1056"/>
      <c r="E1056" s="1058"/>
      <c r="F1056" s="1058"/>
    </row>
    <row r="1057" spans="1:6" ht="14.25" customHeight="1" x14ac:dyDescent="0.2">
      <c r="A1057" s="1056"/>
      <c r="B1057" s="1056"/>
      <c r="C1057" s="1057"/>
      <c r="D1057" s="1056"/>
      <c r="E1057" s="1058"/>
      <c r="F1057" s="1058"/>
    </row>
    <row r="1058" spans="1:6" ht="14.25" customHeight="1" x14ac:dyDescent="0.2">
      <c r="A1058" s="1056"/>
      <c r="B1058" s="1056"/>
      <c r="C1058" s="1057"/>
      <c r="D1058" s="1056"/>
      <c r="E1058" s="1058"/>
      <c r="F1058" s="1058"/>
    </row>
    <row r="1059" spans="1:6" ht="14.25" customHeight="1" x14ac:dyDescent="0.2">
      <c r="A1059" s="1056"/>
      <c r="B1059" s="1056"/>
      <c r="C1059" s="1057"/>
      <c r="D1059" s="1056"/>
      <c r="E1059" s="1058"/>
      <c r="F1059" s="1058"/>
    </row>
    <row r="1060" spans="1:6" ht="14.25" customHeight="1" x14ac:dyDescent="0.2">
      <c r="A1060" s="1056"/>
      <c r="B1060" s="1056"/>
      <c r="C1060" s="1124"/>
      <c r="D1060" s="1056"/>
      <c r="E1060" s="1058"/>
      <c r="F1060" s="1058"/>
    </row>
    <row r="1061" spans="1:6" ht="14.25" customHeight="1" x14ac:dyDescent="0.2">
      <c r="A1061" s="1056"/>
      <c r="B1061" s="1056"/>
      <c r="C1061" s="1057"/>
      <c r="D1061" s="1056"/>
      <c r="E1061" s="1058"/>
      <c r="F1061" s="1058"/>
    </row>
    <row r="1062" spans="1:6" ht="14.25" customHeight="1" x14ac:dyDescent="0.2">
      <c r="A1062" s="1056"/>
      <c r="B1062" s="1056"/>
      <c r="C1062" s="1057"/>
      <c r="D1062" s="1056"/>
      <c r="E1062" s="1058"/>
      <c r="F1062" s="1058"/>
    </row>
    <row r="1063" spans="1:6" ht="14.25" customHeight="1" x14ac:dyDescent="0.2">
      <c r="A1063" s="1056"/>
      <c r="B1063" s="1056"/>
      <c r="C1063" s="1060"/>
      <c r="D1063" s="1056"/>
      <c r="E1063" s="1061"/>
      <c r="F1063" s="1062"/>
    </row>
    <row r="1064" spans="1:6" ht="14.25" customHeight="1" x14ac:dyDescent="0.2">
      <c r="A1064" s="1056"/>
      <c r="B1064" s="1113"/>
      <c r="C1064" s="1123"/>
      <c r="D1064" s="1099"/>
      <c r="E1064" s="1058"/>
      <c r="F1064" s="1058"/>
    </row>
    <row r="1065" spans="1:6" ht="14.25" customHeight="1" x14ac:dyDescent="0.2">
      <c r="A1065" s="1113"/>
      <c r="B1065" s="1113"/>
      <c r="C1065" s="1057"/>
      <c r="D1065" s="1099"/>
      <c r="E1065" s="1058"/>
      <c r="F1065" s="1058"/>
    </row>
    <row r="1066" spans="1:6" ht="14.25" customHeight="1" x14ac:dyDescent="0.2">
      <c r="A1066" s="1056"/>
      <c r="B1066" s="1113"/>
      <c r="C1066" s="1124"/>
      <c r="D1066" s="1099"/>
      <c r="E1066" s="1058"/>
      <c r="F1066" s="1058"/>
    </row>
    <row r="1067" spans="1:6" ht="14.25" customHeight="1" x14ac:dyDescent="0.2">
      <c r="A1067" s="1056"/>
      <c r="B1067" s="1113"/>
      <c r="C1067" s="1124"/>
      <c r="D1067" s="1099"/>
      <c r="E1067" s="1058"/>
      <c r="F1067" s="1058"/>
    </row>
    <row r="1068" spans="1:6" ht="14.25" customHeight="1" x14ac:dyDescent="0.2">
      <c r="A1068" s="1056"/>
      <c r="B1068" s="1099"/>
      <c r="C1068" s="1124"/>
      <c r="D1068" s="1099"/>
      <c r="E1068" s="1058"/>
      <c r="F1068" s="1058"/>
    </row>
    <row r="1069" spans="1:6" ht="14.25" customHeight="1" x14ac:dyDescent="0.2">
      <c r="A1069" s="1056"/>
      <c r="B1069" s="1064"/>
      <c r="C1069" s="1057"/>
      <c r="D1069" s="1099"/>
      <c r="E1069" s="1058"/>
      <c r="F1069" s="1058"/>
    </row>
    <row r="1070" spans="1:6" ht="14.25" customHeight="1" x14ac:dyDescent="0.2">
      <c r="A1070" s="1056"/>
      <c r="B1070" s="1064"/>
      <c r="C1070" s="1124"/>
      <c r="D1070" s="1099"/>
      <c r="E1070" s="1058"/>
      <c r="F1070" s="1058"/>
    </row>
    <row r="1071" spans="1:6" ht="14.25" customHeight="1" x14ac:dyDescent="0.2">
      <c r="A1071" s="1056"/>
      <c r="B1071" s="1056"/>
      <c r="C1071" s="1057"/>
      <c r="D1071" s="1099"/>
      <c r="E1071" s="1058"/>
      <c r="F1071" s="1058"/>
    </row>
    <row r="1072" spans="1:6" ht="14.25" customHeight="1" x14ac:dyDescent="0.2">
      <c r="A1072" s="1056"/>
      <c r="B1072" s="1064"/>
      <c r="C1072" s="1124"/>
      <c r="D1072" s="1099"/>
      <c r="E1072" s="1058"/>
      <c r="F1072" s="1058"/>
    </row>
    <row r="1073" spans="1:6" ht="14.25" customHeight="1" x14ac:dyDescent="0.2">
      <c r="A1073" s="1056"/>
      <c r="B1073" s="1113"/>
      <c r="C1073" s="1124"/>
      <c r="D1073" s="1099"/>
      <c r="E1073" s="1058"/>
      <c r="F1073" s="1058"/>
    </row>
    <row r="1074" spans="1:6" ht="14.25" customHeight="1" x14ac:dyDescent="0.2">
      <c r="A1074" s="1056"/>
      <c r="B1074" s="1064"/>
      <c r="C1074" s="1124"/>
      <c r="D1074" s="1099"/>
      <c r="E1074" s="1058"/>
      <c r="F1074" s="1058"/>
    </row>
    <row r="1075" spans="1:6" ht="14.25" customHeight="1" x14ac:dyDescent="0.2">
      <c r="A1075" s="1056"/>
      <c r="B1075" s="1113"/>
      <c r="C1075" s="1057"/>
      <c r="D1075" s="1056"/>
      <c r="E1075" s="1058"/>
      <c r="F1075" s="1058"/>
    </row>
    <row r="1076" spans="1:6" ht="14.25" customHeight="1" x14ac:dyDescent="0.2">
      <c r="A1076" s="1056"/>
      <c r="B1076" s="1113"/>
      <c r="C1076" s="1057"/>
      <c r="D1076" s="1056"/>
      <c r="E1076" s="1058"/>
      <c r="F1076" s="1058"/>
    </row>
    <row r="1077" spans="1:6" ht="14.25" customHeight="1" x14ac:dyDescent="0.2">
      <c r="A1077" s="1056"/>
      <c r="B1077" s="1113"/>
      <c r="C1077" s="1057"/>
      <c r="D1077" s="1056"/>
      <c r="E1077" s="1058"/>
      <c r="F1077" s="1058"/>
    </row>
    <row r="1078" spans="1:6" ht="14.25" customHeight="1" x14ac:dyDescent="0.2">
      <c r="A1078" s="1056"/>
      <c r="B1078" s="1113"/>
      <c r="C1078" s="1057"/>
      <c r="D1078" s="1056"/>
      <c r="E1078" s="1058"/>
      <c r="F1078" s="1058"/>
    </row>
    <row r="1079" spans="1:6" ht="14.25" customHeight="1" x14ac:dyDescent="0.2">
      <c r="A1079" s="1056"/>
      <c r="B1079" s="1113"/>
      <c r="C1079" s="1057"/>
      <c r="D1079" s="1056"/>
      <c r="E1079" s="1058"/>
      <c r="F1079" s="1058"/>
    </row>
    <row r="1080" spans="1:6" ht="14.25" customHeight="1" x14ac:dyDescent="0.2">
      <c r="A1080" s="1056"/>
      <c r="B1080" s="1056"/>
      <c r="C1080" s="1057"/>
      <c r="D1080" s="1056"/>
      <c r="E1080" s="1058"/>
      <c r="F1080" s="1058"/>
    </row>
    <row r="1081" spans="1:6" ht="14.25" customHeight="1" x14ac:dyDescent="0.2">
      <c r="A1081" s="1056"/>
      <c r="B1081" s="1064"/>
      <c r="C1081" s="1057"/>
      <c r="D1081" s="1056"/>
      <c r="E1081" s="1058"/>
      <c r="F1081" s="1058"/>
    </row>
    <row r="1082" spans="1:6" ht="14.25" customHeight="1" x14ac:dyDescent="0.2">
      <c r="A1082" s="1056"/>
      <c r="B1082" s="1056"/>
      <c r="C1082" s="1057"/>
      <c r="D1082" s="1056"/>
      <c r="E1082" s="1058"/>
      <c r="F1082" s="1058"/>
    </row>
    <row r="1083" spans="1:6" ht="14.25" customHeight="1" x14ac:dyDescent="0.2">
      <c r="A1083" s="1056"/>
      <c r="B1083" s="1113"/>
      <c r="C1083" s="1057"/>
      <c r="D1083" s="1056"/>
      <c r="E1083" s="1058"/>
      <c r="F1083" s="1058"/>
    </row>
    <row r="1084" spans="1:6" ht="14.25" customHeight="1" x14ac:dyDescent="0.2">
      <c r="A1084" s="1056"/>
      <c r="B1084" s="1056"/>
      <c r="C1084" s="1057"/>
      <c r="D1084" s="1056"/>
      <c r="E1084" s="1058"/>
      <c r="F1084" s="1058"/>
    </row>
    <row r="1085" spans="1:6" ht="14.25" customHeight="1" x14ac:dyDescent="0.2">
      <c r="A1085" s="1056"/>
      <c r="B1085" s="1125"/>
      <c r="C1085" s="1057"/>
      <c r="D1085" s="1056"/>
      <c r="E1085" s="1058"/>
      <c r="F1085" s="1058"/>
    </row>
    <row r="1086" spans="1:6" ht="14.25" customHeight="1" x14ac:dyDescent="0.2">
      <c r="A1086" s="1056"/>
      <c r="B1086" s="1064"/>
      <c r="C1086" s="1057"/>
      <c r="D1086" s="1056"/>
      <c r="E1086" s="1058"/>
      <c r="F1086" s="1058"/>
    </row>
    <row r="1087" spans="1:6" ht="14.25" customHeight="1" x14ac:dyDescent="0.2">
      <c r="A1087" s="1056"/>
      <c r="B1087" s="1056"/>
      <c r="C1087" s="1057"/>
      <c r="D1087" s="1056"/>
      <c r="E1087" s="1058"/>
      <c r="F1087" s="1058"/>
    </row>
    <row r="1088" spans="1:6" ht="14.25" customHeight="1" x14ac:dyDescent="0.2">
      <c r="A1088" s="1056"/>
      <c r="B1088" s="1113"/>
      <c r="C1088" s="1057"/>
      <c r="D1088" s="1056"/>
      <c r="E1088" s="1058"/>
      <c r="F1088" s="1058"/>
    </row>
    <row r="1089" spans="1:6" ht="14.25" customHeight="1" x14ac:dyDescent="0.2">
      <c r="A1089" s="1056"/>
      <c r="B1089" s="1064"/>
      <c r="C1089" s="1057"/>
      <c r="D1089" s="1056"/>
      <c r="E1089" s="1058"/>
      <c r="F1089" s="1058"/>
    </row>
    <row r="1090" spans="1:6" ht="14.25" customHeight="1" x14ac:dyDescent="0.2">
      <c r="A1090" s="1056"/>
      <c r="B1090" s="1056"/>
      <c r="C1090" s="1057"/>
      <c r="D1090" s="1056"/>
      <c r="E1090" s="1058"/>
      <c r="F1090" s="1058"/>
    </row>
    <row r="1091" spans="1:6" ht="14.25" customHeight="1" x14ac:dyDescent="0.2">
      <c r="A1091" s="1056"/>
      <c r="B1091" s="1113"/>
      <c r="C1091" s="1057"/>
      <c r="D1091" s="1056"/>
      <c r="E1091" s="1058"/>
      <c r="F1091" s="1058"/>
    </row>
    <row r="1092" spans="1:6" ht="14.25" customHeight="1" x14ac:dyDescent="0.2">
      <c r="A1092" s="1056"/>
      <c r="B1092" s="1113"/>
      <c r="C1092" s="1057"/>
      <c r="D1092" s="1056"/>
      <c r="E1092" s="1058"/>
      <c r="F1092" s="1058"/>
    </row>
    <row r="1093" spans="1:6" ht="14.25" customHeight="1" x14ac:dyDescent="0.2">
      <c r="A1093" s="1056"/>
      <c r="B1093" s="1056"/>
      <c r="C1093" s="1057"/>
      <c r="D1093" s="1056"/>
      <c r="E1093" s="1058"/>
      <c r="F1093" s="1058"/>
    </row>
    <row r="1094" spans="1:6" ht="14.25" customHeight="1" x14ac:dyDescent="0.2">
      <c r="A1094" s="1056"/>
      <c r="B1094" s="1113"/>
      <c r="C1094" s="1057"/>
      <c r="D1094" s="1056"/>
      <c r="E1094" s="1058"/>
      <c r="F1094" s="1058"/>
    </row>
    <row r="1095" spans="1:6" ht="14.25" customHeight="1" x14ac:dyDescent="0.2">
      <c r="A1095" s="1056"/>
      <c r="B1095" s="1064"/>
      <c r="C1095" s="1057"/>
      <c r="D1095" s="1056"/>
      <c r="E1095" s="1058"/>
      <c r="F1095" s="1058"/>
    </row>
    <row r="1096" spans="1:6" ht="14.25" customHeight="1" x14ac:dyDescent="0.2">
      <c r="A1096" s="1056"/>
      <c r="B1096" s="1056"/>
      <c r="C1096" s="1057"/>
      <c r="D1096" s="1056"/>
      <c r="E1096" s="1058"/>
      <c r="F1096" s="1058"/>
    </row>
    <row r="1097" spans="1:6" ht="14.25" customHeight="1" x14ac:dyDescent="0.2">
      <c r="A1097" s="1056"/>
      <c r="B1097" s="1113"/>
      <c r="C1097" s="1057"/>
      <c r="D1097" s="1056"/>
      <c r="E1097" s="1058"/>
      <c r="F1097" s="1058"/>
    </row>
    <row r="1098" spans="1:6" ht="14.25" customHeight="1" x14ac:dyDescent="0.2">
      <c r="A1098" s="1056"/>
      <c r="B1098" s="1056"/>
      <c r="C1098" s="1057"/>
      <c r="D1098" s="1056"/>
      <c r="E1098" s="1058"/>
      <c r="F1098" s="1058"/>
    </row>
    <row r="1099" spans="1:6" ht="14.25" customHeight="1" x14ac:dyDescent="0.2">
      <c r="A1099" s="1056"/>
      <c r="B1099" s="1113"/>
      <c r="C1099" s="1057"/>
      <c r="D1099" s="1056"/>
      <c r="E1099" s="1058"/>
      <c r="F1099" s="1058"/>
    </row>
    <row r="1100" spans="1:6" ht="14.25" customHeight="1" x14ac:dyDescent="0.2">
      <c r="A1100" s="1056"/>
      <c r="B1100" s="1113"/>
      <c r="C1100" s="1057"/>
      <c r="D1100" s="1056"/>
      <c r="E1100" s="1058"/>
      <c r="F1100" s="1058"/>
    </row>
    <row r="1101" spans="1:6" ht="14.25" customHeight="1" x14ac:dyDescent="0.2">
      <c r="A1101" s="1056"/>
      <c r="B1101" s="1064"/>
      <c r="C1101" s="1057"/>
      <c r="D1101" s="1056"/>
      <c r="E1101" s="1058"/>
      <c r="F1101" s="1058"/>
    </row>
    <row r="1102" spans="1:6" ht="14.25" customHeight="1" x14ac:dyDescent="0.2">
      <c r="A1102" s="1056"/>
      <c r="B1102" s="1064"/>
      <c r="C1102" s="1057"/>
      <c r="D1102" s="1056"/>
      <c r="E1102" s="1058"/>
      <c r="F1102" s="1058"/>
    </row>
    <row r="1103" spans="1:6" ht="14.25" customHeight="1" x14ac:dyDescent="0.2">
      <c r="A1103" s="1056"/>
      <c r="B1103" s="1113"/>
      <c r="C1103" s="1057"/>
      <c r="D1103" s="1056"/>
      <c r="E1103" s="1058"/>
      <c r="F1103" s="1058"/>
    </row>
    <row r="1104" spans="1:6" ht="14.25" customHeight="1" x14ac:dyDescent="0.2">
      <c r="A1104" s="1113"/>
      <c r="B1104" s="1113"/>
      <c r="C1104" s="1057"/>
      <c r="D1104" s="1056"/>
      <c r="E1104" s="1058"/>
      <c r="F1104" s="1058"/>
    </row>
    <row r="1105" spans="1:6" ht="14.25" customHeight="1" x14ac:dyDescent="0.2">
      <c r="A1105" s="1056"/>
      <c r="B1105" s="1113"/>
      <c r="C1105" s="1057"/>
      <c r="D1105" s="1056"/>
      <c r="E1105" s="1058"/>
      <c r="F1105" s="1058"/>
    </row>
    <row r="1106" spans="1:6" ht="14.25" customHeight="1" x14ac:dyDescent="0.2">
      <c r="A1106" s="1056"/>
      <c r="B1106" s="1113"/>
      <c r="C1106" s="1057"/>
      <c r="D1106" s="1056"/>
      <c r="E1106" s="1058"/>
      <c r="F1106" s="1058"/>
    </row>
    <row r="1107" spans="1:6" ht="14.25" customHeight="1" x14ac:dyDescent="0.2">
      <c r="A1107" s="1056"/>
      <c r="B1107" s="1113"/>
      <c r="C1107" s="1057"/>
      <c r="D1107" s="1056"/>
      <c r="E1107" s="1058"/>
      <c r="F1107" s="1058"/>
    </row>
    <row r="1108" spans="1:6" ht="14.25" customHeight="1" x14ac:dyDescent="0.2">
      <c r="A1108" s="1056"/>
      <c r="B1108" s="1056"/>
      <c r="C1108" s="1057"/>
      <c r="D1108" s="1056"/>
      <c r="E1108" s="1058"/>
      <c r="F1108" s="1058"/>
    </row>
    <row r="1109" spans="1:6" ht="14.25" customHeight="1" x14ac:dyDescent="0.2">
      <c r="A1109" s="1056"/>
      <c r="B1109" s="1064"/>
      <c r="C1109" s="1057"/>
      <c r="D1109" s="1056"/>
      <c r="E1109" s="1058"/>
      <c r="F1109" s="1058"/>
    </row>
    <row r="1110" spans="1:6" ht="14.25" customHeight="1" x14ac:dyDescent="0.2">
      <c r="A1110" s="1056"/>
      <c r="B1110" s="1056"/>
      <c r="C1110" s="1057"/>
      <c r="D1110" s="1056"/>
      <c r="E1110" s="1058"/>
      <c r="F1110" s="1058"/>
    </row>
    <row r="1111" spans="1:6" ht="14.25" customHeight="1" x14ac:dyDescent="0.2">
      <c r="A1111" s="1056"/>
      <c r="B1111" s="1056"/>
      <c r="C1111" s="1057"/>
      <c r="D1111" s="1056"/>
      <c r="E1111" s="1058"/>
      <c r="F1111" s="1058"/>
    </row>
    <row r="1112" spans="1:6" ht="14.25" customHeight="1" x14ac:dyDescent="0.2">
      <c r="A1112" s="1056"/>
      <c r="B1112" s="1056"/>
      <c r="C1112" s="1057"/>
      <c r="D1112" s="1056"/>
      <c r="E1112" s="1058"/>
      <c r="F1112" s="1058"/>
    </row>
    <row r="1113" spans="1:6" ht="14.25" customHeight="1" x14ac:dyDescent="0.2">
      <c r="A1113" s="1056"/>
      <c r="B1113" s="1056"/>
      <c r="C1113" s="1057"/>
      <c r="D1113" s="1056"/>
      <c r="E1113" s="1058"/>
      <c r="F1113" s="1058"/>
    </row>
    <row r="1114" spans="1:6" ht="14.25" customHeight="1" x14ac:dyDescent="0.2">
      <c r="A1114" s="1056"/>
      <c r="B1114" s="1056"/>
      <c r="C1114" s="1124"/>
      <c r="D1114" s="1056"/>
      <c r="E1114" s="1058"/>
      <c r="F1114" s="1058"/>
    </row>
    <row r="1115" spans="1:6" ht="14.25" customHeight="1" x14ac:dyDescent="0.2">
      <c r="A1115" s="1056"/>
      <c r="B1115" s="1056"/>
      <c r="C1115" s="1057"/>
      <c r="D1115" s="1056"/>
      <c r="E1115" s="1058"/>
      <c r="F1115" s="1058"/>
    </row>
    <row r="1116" spans="1:6" ht="14.25" customHeight="1" x14ac:dyDescent="0.2">
      <c r="A1116" s="1056"/>
      <c r="B1116" s="1056"/>
      <c r="C1116" s="1057"/>
      <c r="D1116" s="1056"/>
      <c r="E1116" s="1058"/>
      <c r="F1116" s="1058"/>
    </row>
    <row r="1117" spans="1:6" ht="14.25" customHeight="1" x14ac:dyDescent="0.2">
      <c r="A1117" s="1056"/>
      <c r="B1117" s="1056"/>
      <c r="C1117" s="1060"/>
      <c r="D1117" s="1056"/>
      <c r="E1117" s="1061"/>
      <c r="F1117" s="1062"/>
    </row>
    <row r="1118" spans="1:6" ht="14.25" customHeight="1" x14ac:dyDescent="0.2">
      <c r="A1118" s="1056"/>
      <c r="B1118" s="1113"/>
      <c r="C1118" s="1057"/>
      <c r="D1118" s="1056"/>
      <c r="E1118" s="1058"/>
      <c r="F1118" s="1058"/>
    </row>
    <row r="1119" spans="1:6" ht="14.25" customHeight="1" x14ac:dyDescent="0.2">
      <c r="A1119" s="1056"/>
      <c r="B1119" s="1113"/>
      <c r="C1119" s="1057"/>
      <c r="D1119" s="1056"/>
      <c r="E1119" s="1058"/>
      <c r="F1119" s="1058"/>
    </row>
    <row r="1120" spans="1:6" ht="14.25" customHeight="1" x14ac:dyDescent="0.2">
      <c r="A1120" s="1056"/>
      <c r="B1120" s="1113"/>
      <c r="C1120" s="1057"/>
      <c r="D1120" s="1056"/>
      <c r="E1120" s="1058"/>
      <c r="F1120" s="1058"/>
    </row>
    <row r="1121" spans="1:6" ht="14.25" customHeight="1" x14ac:dyDescent="0.2">
      <c r="A1121" s="1056"/>
      <c r="B1121" s="1113"/>
      <c r="C1121" s="1057"/>
      <c r="D1121" s="1056"/>
      <c r="E1121" s="1058"/>
      <c r="F1121" s="1058"/>
    </row>
    <row r="1122" spans="1:6" ht="14.25" customHeight="1" x14ac:dyDescent="0.2">
      <c r="A1122" s="1056"/>
      <c r="B1122" s="1056"/>
      <c r="C1122" s="1057"/>
      <c r="D1122" s="1056"/>
      <c r="E1122" s="1058"/>
      <c r="F1122" s="1058"/>
    </row>
    <row r="1123" spans="1:6" ht="14.25" customHeight="1" x14ac:dyDescent="0.2">
      <c r="A1123" s="1056"/>
      <c r="B1123" s="1064"/>
      <c r="C1123" s="1057"/>
      <c r="D1123" s="1056"/>
      <c r="E1123" s="1058"/>
      <c r="F1123" s="1058"/>
    </row>
    <row r="1124" spans="1:6" ht="14.25" customHeight="1" x14ac:dyDescent="0.2">
      <c r="A1124" s="1056"/>
      <c r="B1124" s="1056"/>
      <c r="C1124" s="1057"/>
      <c r="D1124" s="1056"/>
      <c r="E1124" s="1058"/>
      <c r="F1124" s="1058"/>
    </row>
    <row r="1125" spans="1:6" ht="14.25" customHeight="1" x14ac:dyDescent="0.2">
      <c r="A1125" s="1056"/>
      <c r="B1125" s="1113"/>
      <c r="C1125" s="1057"/>
      <c r="D1125" s="1056"/>
      <c r="E1125" s="1058"/>
      <c r="F1125" s="1058"/>
    </row>
    <row r="1126" spans="1:6" ht="14.25" customHeight="1" x14ac:dyDescent="0.2">
      <c r="A1126" s="1056"/>
      <c r="B1126" s="1056"/>
      <c r="C1126" s="1057"/>
      <c r="D1126" s="1056"/>
      <c r="E1126" s="1058"/>
      <c r="F1126" s="1058"/>
    </row>
    <row r="1127" spans="1:6" ht="14.25" customHeight="1" x14ac:dyDescent="0.2">
      <c r="A1127" s="1056"/>
      <c r="B1127" s="1125"/>
      <c r="C1127" s="1057"/>
      <c r="D1127" s="1056"/>
      <c r="E1127" s="1058"/>
      <c r="F1127" s="1058"/>
    </row>
    <row r="1128" spans="1:6" ht="14.25" customHeight="1" x14ac:dyDescent="0.2">
      <c r="A1128" s="1056"/>
      <c r="B1128" s="1064"/>
      <c r="C1128" s="1057"/>
      <c r="D1128" s="1056"/>
      <c r="E1128" s="1058"/>
      <c r="F1128" s="1058"/>
    </row>
    <row r="1129" spans="1:6" ht="14.25" customHeight="1" x14ac:dyDescent="0.2">
      <c r="A1129" s="1056"/>
      <c r="B1129" s="1056"/>
      <c r="C1129" s="1057"/>
      <c r="D1129" s="1056"/>
      <c r="E1129" s="1058"/>
      <c r="F1129" s="1058"/>
    </row>
    <row r="1130" spans="1:6" ht="14.25" customHeight="1" x14ac:dyDescent="0.2">
      <c r="A1130" s="1056"/>
      <c r="B1130" s="1113"/>
      <c r="C1130" s="1057"/>
      <c r="D1130" s="1056"/>
      <c r="E1130" s="1058"/>
      <c r="F1130" s="1058"/>
    </row>
    <row r="1131" spans="1:6" ht="14.25" customHeight="1" x14ac:dyDescent="0.2">
      <c r="A1131" s="1056"/>
      <c r="B1131" s="1064"/>
      <c r="C1131" s="1057"/>
      <c r="D1131" s="1056"/>
      <c r="E1131" s="1058"/>
      <c r="F1131" s="1058"/>
    </row>
    <row r="1132" spans="1:6" ht="14.25" customHeight="1" x14ac:dyDescent="0.2">
      <c r="A1132" s="1056"/>
      <c r="B1132" s="1056"/>
      <c r="C1132" s="1057"/>
      <c r="D1132" s="1056"/>
      <c r="E1132" s="1058"/>
      <c r="F1132" s="1058"/>
    </row>
    <row r="1133" spans="1:6" ht="14.25" customHeight="1" x14ac:dyDescent="0.2">
      <c r="A1133" s="1056"/>
      <c r="B1133" s="1113"/>
      <c r="C1133" s="1057"/>
      <c r="D1133" s="1056"/>
      <c r="E1133" s="1058"/>
      <c r="F1133" s="1058"/>
    </row>
    <row r="1134" spans="1:6" ht="14.25" customHeight="1" x14ac:dyDescent="0.2">
      <c r="A1134" s="1056"/>
      <c r="B1134" s="1113"/>
      <c r="C1134" s="1057"/>
      <c r="D1134" s="1056"/>
      <c r="E1134" s="1058"/>
      <c r="F1134" s="1058"/>
    </row>
    <row r="1135" spans="1:6" ht="14.25" customHeight="1" x14ac:dyDescent="0.2">
      <c r="A1135" s="1056"/>
      <c r="B1135" s="1056"/>
      <c r="C1135" s="1057"/>
      <c r="D1135" s="1056"/>
      <c r="E1135" s="1058"/>
      <c r="F1135" s="1058"/>
    </row>
    <row r="1136" spans="1:6" ht="14.25" customHeight="1" x14ac:dyDescent="0.2">
      <c r="A1136" s="1056"/>
      <c r="B1136" s="1113"/>
      <c r="C1136" s="1057"/>
      <c r="D1136" s="1056"/>
      <c r="E1136" s="1058"/>
      <c r="F1136" s="1058"/>
    </row>
    <row r="1137" spans="1:6" ht="14.25" customHeight="1" x14ac:dyDescent="0.2">
      <c r="A1137" s="1056"/>
      <c r="B1137" s="1064"/>
      <c r="C1137" s="1057"/>
      <c r="D1137" s="1056"/>
      <c r="E1137" s="1058"/>
      <c r="F1137" s="1058"/>
    </row>
    <row r="1138" spans="1:6" ht="14.25" customHeight="1" x14ac:dyDescent="0.2">
      <c r="A1138" s="1056"/>
      <c r="B1138" s="1056"/>
      <c r="C1138" s="1057"/>
      <c r="D1138" s="1056"/>
      <c r="E1138" s="1058"/>
      <c r="F1138" s="1058"/>
    </row>
    <row r="1139" spans="1:6" ht="14.25" customHeight="1" x14ac:dyDescent="0.2">
      <c r="A1139" s="1056"/>
      <c r="B1139" s="1113"/>
      <c r="C1139" s="1057"/>
      <c r="D1139" s="1056"/>
      <c r="E1139" s="1058"/>
      <c r="F1139" s="1058"/>
    </row>
    <row r="1140" spans="1:6" ht="14.25" customHeight="1" x14ac:dyDescent="0.2">
      <c r="A1140" s="1056"/>
      <c r="B1140" s="1056"/>
      <c r="C1140" s="1057"/>
      <c r="D1140" s="1056"/>
      <c r="E1140" s="1058"/>
      <c r="F1140" s="1058"/>
    </row>
    <row r="1141" spans="1:6" ht="14.25" customHeight="1" x14ac:dyDescent="0.2">
      <c r="A1141" s="1056"/>
      <c r="B1141" s="1113"/>
      <c r="C1141" s="1057"/>
      <c r="D1141" s="1056"/>
      <c r="E1141" s="1058"/>
      <c r="F1141" s="1058"/>
    </row>
    <row r="1142" spans="1:6" ht="14.25" customHeight="1" x14ac:dyDescent="0.2">
      <c r="A1142" s="1056"/>
      <c r="B1142" s="1113"/>
      <c r="C1142" s="1057"/>
      <c r="D1142" s="1056"/>
      <c r="E1142" s="1058"/>
      <c r="F1142" s="1058"/>
    </row>
    <row r="1143" spans="1:6" ht="14.25" customHeight="1" x14ac:dyDescent="0.2">
      <c r="A1143" s="1056"/>
      <c r="B1143" s="1064"/>
      <c r="C1143" s="1057"/>
      <c r="D1143" s="1056"/>
      <c r="E1143" s="1058"/>
      <c r="F1143" s="1058"/>
    </row>
    <row r="1144" spans="1:6" ht="14.25" customHeight="1" x14ac:dyDescent="0.2">
      <c r="A1144" s="1056"/>
      <c r="B1144" s="1064"/>
      <c r="C1144" s="1057"/>
      <c r="D1144" s="1056"/>
      <c r="E1144" s="1058"/>
      <c r="F1144" s="1058"/>
    </row>
    <row r="1145" spans="1:6" ht="14.25" customHeight="1" x14ac:dyDescent="0.2">
      <c r="A1145" s="1056"/>
      <c r="B1145" s="1113"/>
      <c r="C1145" s="1057"/>
      <c r="D1145" s="1056"/>
      <c r="E1145" s="1058"/>
      <c r="F1145" s="1058"/>
    </row>
    <row r="1146" spans="1:6" ht="14.25" customHeight="1" x14ac:dyDescent="0.2">
      <c r="A1146" s="1113"/>
      <c r="B1146" s="1113"/>
      <c r="C1146" s="1057"/>
      <c r="D1146" s="1056"/>
      <c r="E1146" s="1058"/>
      <c r="F1146" s="1058"/>
    </row>
    <row r="1147" spans="1:6" ht="14.25" customHeight="1" x14ac:dyDescent="0.2">
      <c r="A1147" s="1056"/>
      <c r="B1147" s="1113"/>
      <c r="C1147" s="1057"/>
      <c r="D1147" s="1056"/>
      <c r="E1147" s="1058"/>
      <c r="F1147" s="1058"/>
    </row>
    <row r="1148" spans="1:6" ht="14.25" customHeight="1" x14ac:dyDescent="0.2">
      <c r="A1148" s="1056"/>
      <c r="B1148" s="1113"/>
      <c r="C1148" s="1057"/>
      <c r="D1148" s="1056"/>
      <c r="E1148" s="1058"/>
      <c r="F1148" s="1058"/>
    </row>
    <row r="1149" spans="1:6" ht="14.25" customHeight="1" x14ac:dyDescent="0.2">
      <c r="A1149" s="1056"/>
      <c r="B1149" s="1113"/>
      <c r="C1149" s="1057"/>
      <c r="D1149" s="1056"/>
      <c r="E1149" s="1058"/>
      <c r="F1149" s="1058"/>
    </row>
    <row r="1150" spans="1:6" ht="14.25" customHeight="1" x14ac:dyDescent="0.2">
      <c r="A1150" s="1056"/>
      <c r="B1150" s="1056"/>
      <c r="C1150" s="1057"/>
      <c r="D1150" s="1056"/>
      <c r="E1150" s="1058"/>
      <c r="F1150" s="1058"/>
    </row>
    <row r="1151" spans="1:6" ht="14.25" customHeight="1" x14ac:dyDescent="0.2">
      <c r="A1151" s="1056"/>
      <c r="B1151" s="1099"/>
      <c r="C1151" s="1057"/>
      <c r="D1151" s="1056"/>
      <c r="E1151" s="1058"/>
      <c r="F1151" s="1058"/>
    </row>
    <row r="1152" spans="1:6" ht="14.25" customHeight="1" x14ac:dyDescent="0.2">
      <c r="A1152" s="1056"/>
      <c r="B1152" s="1099"/>
      <c r="C1152" s="1057"/>
      <c r="D1152" s="1056"/>
      <c r="E1152" s="1058"/>
      <c r="F1152" s="1058"/>
    </row>
    <row r="1153" spans="1:6" ht="14.25" customHeight="1" x14ac:dyDescent="0.2">
      <c r="A1153" s="1056"/>
      <c r="B1153" s="1099"/>
      <c r="C1153" s="1057"/>
      <c r="D1153" s="1056"/>
      <c r="E1153" s="1058"/>
      <c r="F1153" s="1058"/>
    </row>
    <row r="1154" spans="1:6" ht="14.25" customHeight="1" x14ac:dyDescent="0.2">
      <c r="A1154" s="1056"/>
      <c r="B1154" s="1064"/>
      <c r="C1154" s="1057"/>
      <c r="D1154" s="1056"/>
      <c r="E1154" s="1058"/>
      <c r="F1154" s="1058"/>
    </row>
    <row r="1155" spans="1:6" ht="14.25" customHeight="1" x14ac:dyDescent="0.2">
      <c r="A1155" s="1056"/>
      <c r="B1155" s="1064"/>
      <c r="C1155" s="1057"/>
      <c r="D1155" s="1056"/>
      <c r="E1155" s="1058"/>
      <c r="F1155" s="1058"/>
    </row>
    <row r="1156" spans="1:6" ht="14.25" customHeight="1" x14ac:dyDescent="0.2">
      <c r="A1156" s="1056"/>
      <c r="B1156" s="1113"/>
      <c r="C1156" s="1057"/>
      <c r="D1156" s="1056"/>
      <c r="E1156" s="1058"/>
      <c r="F1156" s="1058"/>
    </row>
    <row r="1157" spans="1:6" ht="14.25" customHeight="1" x14ac:dyDescent="0.2">
      <c r="A1157" s="1056"/>
      <c r="B1157" s="1064"/>
      <c r="C1157" s="1057"/>
      <c r="D1157" s="1056"/>
      <c r="E1157" s="1058"/>
      <c r="F1157" s="1058"/>
    </row>
    <row r="1158" spans="1:6" ht="14.25" customHeight="1" x14ac:dyDescent="0.2">
      <c r="A1158" s="1056"/>
      <c r="B1158" s="1113"/>
      <c r="C1158" s="1057"/>
      <c r="D1158" s="1056"/>
      <c r="E1158" s="1058"/>
      <c r="F1158" s="1058"/>
    </row>
    <row r="1159" spans="1:6" ht="14.25" customHeight="1" x14ac:dyDescent="0.2">
      <c r="A1159" s="1056"/>
      <c r="B1159" s="1113"/>
      <c r="C1159" s="1057"/>
      <c r="D1159" s="1056"/>
      <c r="E1159" s="1058"/>
      <c r="F1159" s="1058"/>
    </row>
    <row r="1160" spans="1:6" ht="14.25" customHeight="1" x14ac:dyDescent="0.2">
      <c r="A1160" s="1113"/>
      <c r="B1160" s="1113"/>
      <c r="C1160" s="1057"/>
      <c r="D1160" s="1056"/>
      <c r="E1160" s="1058"/>
      <c r="F1160" s="1058"/>
    </row>
    <row r="1161" spans="1:6" ht="14.25" customHeight="1" x14ac:dyDescent="0.2">
      <c r="A1161" s="1056"/>
      <c r="B1161" s="1113"/>
      <c r="C1161" s="1057"/>
      <c r="D1161" s="1056"/>
      <c r="E1161" s="1058"/>
      <c r="F1161" s="1058"/>
    </row>
    <row r="1162" spans="1:6" ht="14.25" customHeight="1" x14ac:dyDescent="0.2">
      <c r="A1162" s="1056"/>
      <c r="B1162" s="1113"/>
      <c r="C1162" s="1057"/>
      <c r="D1162" s="1056"/>
      <c r="E1162" s="1058"/>
      <c r="F1162" s="1058"/>
    </row>
    <row r="1163" spans="1:6" ht="14.25" customHeight="1" x14ac:dyDescent="0.2">
      <c r="A1163" s="1056"/>
      <c r="B1163" s="1064"/>
      <c r="C1163" s="1057"/>
      <c r="D1163" s="1056"/>
      <c r="E1163" s="1058"/>
      <c r="F1163" s="1058"/>
    </row>
    <row r="1164" spans="1:6" ht="14.25" customHeight="1" x14ac:dyDescent="0.2">
      <c r="A1164" s="1056"/>
      <c r="B1164" s="1056"/>
      <c r="C1164" s="1057"/>
      <c r="D1164" s="1056"/>
      <c r="E1164" s="1058"/>
      <c r="F1164" s="1058"/>
    </row>
    <row r="1165" spans="1:6" ht="14.25" customHeight="1" x14ac:dyDescent="0.2">
      <c r="A1165" s="1056"/>
      <c r="B1165" s="1064"/>
      <c r="C1165" s="1057"/>
      <c r="D1165" s="1056"/>
      <c r="E1165" s="1058"/>
      <c r="F1165" s="1058"/>
    </row>
    <row r="1166" spans="1:6" ht="14.25" customHeight="1" x14ac:dyDescent="0.2">
      <c r="A1166" s="1056"/>
      <c r="B1166" s="1056"/>
      <c r="C1166" s="1057"/>
      <c r="D1166" s="1056"/>
      <c r="E1166" s="1058"/>
      <c r="F1166" s="1058"/>
    </row>
    <row r="1167" spans="1:6" ht="14.25" customHeight="1" x14ac:dyDescent="0.2">
      <c r="A1167" s="1056"/>
      <c r="B1167" s="1056"/>
      <c r="C1167" s="1057"/>
      <c r="D1167" s="1056"/>
      <c r="E1167" s="1058"/>
      <c r="F1167" s="1058"/>
    </row>
    <row r="1168" spans="1:6" ht="14.25" customHeight="1" x14ac:dyDescent="0.2">
      <c r="A1168" s="1056"/>
      <c r="B1168" s="1056"/>
      <c r="C1168" s="1124"/>
      <c r="D1168" s="1056"/>
      <c r="E1168" s="1058"/>
      <c r="F1168" s="1058"/>
    </row>
    <row r="1169" spans="1:6" ht="14.25" customHeight="1" x14ac:dyDescent="0.2">
      <c r="A1169" s="1056"/>
      <c r="B1169" s="1056"/>
      <c r="C1169" s="1057"/>
      <c r="D1169" s="1056"/>
      <c r="E1169" s="1058"/>
      <c r="F1169" s="1058"/>
    </row>
    <row r="1170" spans="1:6" ht="14.25" customHeight="1" x14ac:dyDescent="0.2">
      <c r="A1170" s="1056"/>
      <c r="B1170" s="1056"/>
      <c r="C1170" s="1057"/>
      <c r="D1170" s="1056"/>
      <c r="E1170" s="1058"/>
      <c r="F1170" s="1058"/>
    </row>
    <row r="1171" spans="1:6" ht="14.25" customHeight="1" x14ac:dyDescent="0.2">
      <c r="A1171" s="1056"/>
      <c r="B1171" s="1056"/>
      <c r="C1171" s="1060"/>
      <c r="D1171" s="1056"/>
      <c r="E1171" s="1061"/>
      <c r="F1171" s="1062"/>
    </row>
    <row r="1172" spans="1:6" ht="14.25" customHeight="1" x14ac:dyDescent="0.2">
      <c r="A1172" s="1056"/>
      <c r="B1172" s="1113"/>
      <c r="C1172" s="1057"/>
      <c r="D1172" s="1099"/>
      <c r="E1172" s="1058"/>
      <c r="F1172" s="1058"/>
    </row>
    <row r="1173" spans="1:6" ht="14.25" customHeight="1" x14ac:dyDescent="0.2">
      <c r="A1173" s="1113"/>
      <c r="B1173" s="1113"/>
      <c r="C1173" s="1057"/>
      <c r="D1173" s="1099"/>
      <c r="E1173" s="1058"/>
      <c r="F1173" s="1058"/>
    </row>
    <row r="1174" spans="1:6" ht="14.25" customHeight="1" x14ac:dyDescent="0.2">
      <c r="A1174" s="1056"/>
      <c r="B1174" s="1113"/>
      <c r="C1174" s="1057"/>
      <c r="D1174" s="1099"/>
      <c r="E1174" s="1058"/>
      <c r="F1174" s="1058"/>
    </row>
    <row r="1175" spans="1:6" ht="14.25" customHeight="1" x14ac:dyDescent="0.2">
      <c r="A1175" s="1056"/>
      <c r="B1175" s="1113"/>
      <c r="C1175" s="1124"/>
      <c r="D1175" s="1099"/>
      <c r="E1175" s="1058"/>
      <c r="F1175" s="1058"/>
    </row>
    <row r="1176" spans="1:6" ht="14.25" customHeight="1" x14ac:dyDescent="0.2">
      <c r="A1176" s="1056"/>
      <c r="B1176" s="1099"/>
      <c r="C1176" s="1057"/>
      <c r="D1176" s="1099"/>
      <c r="E1176" s="1058"/>
      <c r="F1176" s="1058"/>
    </row>
    <row r="1177" spans="1:6" ht="14.25" customHeight="1" x14ac:dyDescent="0.2">
      <c r="A1177" s="1056"/>
      <c r="B1177" s="1064"/>
      <c r="C1177" s="1057"/>
      <c r="D1177" s="1099"/>
      <c r="E1177" s="1058"/>
      <c r="F1177" s="1058"/>
    </row>
    <row r="1178" spans="1:6" ht="14.25" customHeight="1" x14ac:dyDescent="0.2">
      <c r="A1178" s="1056"/>
      <c r="B1178" s="1064"/>
      <c r="C1178" s="1057"/>
      <c r="D1178" s="1099"/>
      <c r="E1178" s="1058"/>
      <c r="F1178" s="1058"/>
    </row>
    <row r="1179" spans="1:6" ht="14.25" customHeight="1" x14ac:dyDescent="0.2">
      <c r="A1179" s="1056"/>
      <c r="B1179" s="1056"/>
      <c r="C1179" s="1057"/>
      <c r="D1179" s="1099"/>
      <c r="E1179" s="1058"/>
      <c r="F1179" s="1058"/>
    </row>
    <row r="1180" spans="1:6" ht="14.25" customHeight="1" x14ac:dyDescent="0.2">
      <c r="A1180" s="1056"/>
      <c r="B1180" s="1064"/>
      <c r="C1180" s="1124"/>
      <c r="D1180" s="1099"/>
      <c r="E1180" s="1058"/>
      <c r="F1180" s="1058"/>
    </row>
    <row r="1181" spans="1:6" ht="14.25" customHeight="1" x14ac:dyDescent="0.2">
      <c r="A1181" s="1056"/>
      <c r="B1181" s="1113"/>
      <c r="C1181" s="1124"/>
      <c r="D1181" s="1099"/>
      <c r="E1181" s="1058"/>
      <c r="F1181" s="1058"/>
    </row>
    <row r="1182" spans="1:6" ht="14.25" customHeight="1" x14ac:dyDescent="0.2">
      <c r="A1182" s="1056"/>
      <c r="B1182" s="1064"/>
      <c r="C1182" s="1057"/>
      <c r="D1182" s="1099"/>
      <c r="E1182" s="1058"/>
      <c r="F1182" s="1058"/>
    </row>
    <row r="1183" spans="1:6" ht="14.25" customHeight="1" x14ac:dyDescent="0.2">
      <c r="A1183" s="1056"/>
      <c r="B1183" s="1099"/>
      <c r="C1183" s="1057"/>
      <c r="D1183" s="1056"/>
      <c r="E1183" s="1058"/>
      <c r="F1183" s="1058"/>
    </row>
    <row r="1184" spans="1:6" ht="14.25" customHeight="1" x14ac:dyDescent="0.2">
      <c r="A1184" s="1056"/>
      <c r="B1184" s="1113"/>
      <c r="C1184" s="1057"/>
      <c r="D1184" s="1056"/>
      <c r="E1184" s="1058"/>
      <c r="F1184" s="1058"/>
    </row>
    <row r="1185" spans="1:6" ht="14.25" customHeight="1" x14ac:dyDescent="0.2">
      <c r="A1185" s="1056"/>
      <c r="B1185" s="1056"/>
      <c r="C1185" s="1057"/>
      <c r="D1185" s="1056"/>
      <c r="E1185" s="1058"/>
      <c r="F1185" s="1058"/>
    </row>
    <row r="1186" spans="1:6" ht="14.25" customHeight="1" x14ac:dyDescent="0.2">
      <c r="A1186" s="1056"/>
      <c r="B1186" s="1113"/>
      <c r="C1186" s="1057"/>
      <c r="D1186" s="1056"/>
      <c r="E1186" s="1058"/>
      <c r="F1186" s="1058"/>
    </row>
    <row r="1187" spans="1:6" ht="14.25" customHeight="1" x14ac:dyDescent="0.2">
      <c r="A1187" s="1056"/>
      <c r="B1187" s="1113"/>
      <c r="C1187" s="1057"/>
      <c r="D1187" s="1056"/>
      <c r="E1187" s="1058"/>
      <c r="F1187" s="1058"/>
    </row>
    <row r="1188" spans="1:6" ht="14.25" customHeight="1" x14ac:dyDescent="0.2">
      <c r="A1188" s="1056"/>
      <c r="B1188" s="1064"/>
      <c r="C1188" s="1057"/>
      <c r="D1188" s="1056"/>
      <c r="E1188" s="1058"/>
      <c r="F1188" s="1058"/>
    </row>
    <row r="1189" spans="1:6" ht="14.25" customHeight="1" x14ac:dyDescent="0.2">
      <c r="A1189" s="1056"/>
      <c r="B1189" s="1099"/>
      <c r="C1189" s="1057"/>
      <c r="D1189" s="1056"/>
      <c r="E1189" s="1058"/>
      <c r="F1189" s="1058"/>
    </row>
    <row r="1190" spans="1:6" ht="14.25" customHeight="1" x14ac:dyDescent="0.2">
      <c r="A1190" s="1056"/>
      <c r="B1190" s="1113"/>
      <c r="C1190" s="1057"/>
      <c r="D1190" s="1056"/>
      <c r="E1190" s="1058"/>
      <c r="F1190" s="1058"/>
    </row>
    <row r="1191" spans="1:6" ht="14.25" customHeight="1" x14ac:dyDescent="0.2">
      <c r="A1191" s="1056"/>
      <c r="B1191" s="1099"/>
      <c r="C1191" s="1057"/>
      <c r="D1191" s="1056"/>
      <c r="E1191" s="1058"/>
      <c r="F1191" s="1058"/>
    </row>
    <row r="1192" spans="1:6" ht="14.25" customHeight="1" x14ac:dyDescent="0.2">
      <c r="A1192" s="1056"/>
      <c r="B1192" s="1099"/>
      <c r="C1192" s="1057"/>
      <c r="D1192" s="1056"/>
      <c r="E1192" s="1058"/>
      <c r="F1192" s="1058"/>
    </row>
    <row r="1193" spans="1:6" ht="14.25" customHeight="1" x14ac:dyDescent="0.2">
      <c r="A1193" s="1056"/>
      <c r="B1193" s="1099"/>
      <c r="C1193" s="1057"/>
      <c r="D1193" s="1056"/>
      <c r="E1193" s="1058"/>
      <c r="F1193" s="1058"/>
    </row>
    <row r="1194" spans="1:6" ht="14.25" customHeight="1" x14ac:dyDescent="0.2">
      <c r="A1194" s="1113"/>
      <c r="B1194" s="1099"/>
      <c r="C1194" s="1057"/>
      <c r="D1194" s="1056"/>
      <c r="E1194" s="1058"/>
      <c r="F1194" s="1058"/>
    </row>
    <row r="1195" spans="1:6" ht="14.25" customHeight="1" x14ac:dyDescent="0.2">
      <c r="A1195" s="1056"/>
      <c r="B1195" s="1099"/>
      <c r="C1195" s="1057"/>
      <c r="D1195" s="1056"/>
      <c r="E1195" s="1058"/>
      <c r="F1195" s="1058"/>
    </row>
    <row r="1196" spans="1:6" ht="14.25" customHeight="1" x14ac:dyDescent="0.2">
      <c r="A1196" s="1056"/>
      <c r="B1196" s="1064"/>
      <c r="C1196" s="1057"/>
      <c r="D1196" s="1056"/>
      <c r="E1196" s="1058"/>
      <c r="F1196" s="1058"/>
    </row>
    <row r="1197" spans="1:6" ht="14.25" customHeight="1" x14ac:dyDescent="0.2">
      <c r="A1197" s="1056"/>
      <c r="B1197" s="1125"/>
      <c r="C1197" s="1057"/>
      <c r="D1197" s="1056"/>
      <c r="E1197" s="1058"/>
      <c r="F1197" s="1058"/>
    </row>
    <row r="1198" spans="1:6" ht="14.25" customHeight="1" x14ac:dyDescent="0.2">
      <c r="A1198" s="1056"/>
      <c r="B1198" s="1064"/>
      <c r="C1198" s="1057"/>
      <c r="D1198" s="1056"/>
      <c r="E1198" s="1058"/>
      <c r="F1198" s="1058"/>
    </row>
    <row r="1199" spans="1:6" ht="14.25" customHeight="1" x14ac:dyDescent="0.2">
      <c r="A1199" s="1056"/>
      <c r="B1199" s="1113"/>
      <c r="C1199" s="1057"/>
      <c r="D1199" s="1056"/>
      <c r="E1199" s="1058"/>
      <c r="F1199" s="1058"/>
    </row>
    <row r="1200" spans="1:6" ht="14.25" customHeight="1" x14ac:dyDescent="0.2">
      <c r="A1200" s="1056"/>
      <c r="B1200" s="1064"/>
      <c r="C1200" s="1057"/>
      <c r="D1200" s="1056"/>
      <c r="E1200" s="1058"/>
      <c r="F1200" s="1058"/>
    </row>
    <row r="1201" spans="1:6" ht="14.25" customHeight="1" x14ac:dyDescent="0.2">
      <c r="A1201" s="1056"/>
      <c r="B1201" s="1056"/>
      <c r="C1201" s="1057"/>
      <c r="D1201" s="1056"/>
      <c r="E1201" s="1058"/>
      <c r="F1201" s="1058"/>
    </row>
    <row r="1202" spans="1:6" ht="14.25" customHeight="1" x14ac:dyDescent="0.2">
      <c r="A1202" s="1056"/>
      <c r="B1202" s="1064"/>
      <c r="C1202" s="1057"/>
      <c r="D1202" s="1056"/>
      <c r="E1202" s="1058"/>
      <c r="F1202" s="1058"/>
    </row>
    <row r="1203" spans="1:6" ht="14.25" customHeight="1" x14ac:dyDescent="0.2">
      <c r="A1203" s="1056"/>
      <c r="B1203" s="1099"/>
      <c r="C1203" s="1057"/>
      <c r="D1203" s="1056"/>
      <c r="E1203" s="1058"/>
      <c r="F1203" s="1058"/>
    </row>
    <row r="1204" spans="1:6" ht="14.25" customHeight="1" x14ac:dyDescent="0.2">
      <c r="A1204" s="1056"/>
      <c r="B1204" s="1064"/>
      <c r="C1204" s="1057"/>
      <c r="D1204" s="1056"/>
      <c r="E1204" s="1058"/>
      <c r="F1204" s="1058"/>
    </row>
    <row r="1205" spans="1:6" ht="14.25" customHeight="1" x14ac:dyDescent="0.2">
      <c r="A1205" s="1056"/>
      <c r="B1205" s="1064"/>
      <c r="C1205" s="1057"/>
      <c r="D1205" s="1056"/>
      <c r="E1205" s="1058"/>
      <c r="F1205" s="1058"/>
    </row>
    <row r="1206" spans="1:6" ht="14.25" customHeight="1" x14ac:dyDescent="0.2">
      <c r="A1206" s="1056"/>
      <c r="B1206" s="1125"/>
      <c r="C1206" s="1057"/>
      <c r="D1206" s="1056"/>
      <c r="E1206" s="1058"/>
      <c r="F1206" s="1058"/>
    </row>
    <row r="1207" spans="1:6" ht="14.25" customHeight="1" x14ac:dyDescent="0.2">
      <c r="A1207" s="1056"/>
      <c r="B1207" s="1064"/>
      <c r="C1207" s="1057"/>
      <c r="D1207" s="1056"/>
      <c r="E1207" s="1058"/>
      <c r="F1207" s="1058"/>
    </row>
    <row r="1208" spans="1:6" ht="14.25" customHeight="1" x14ac:dyDescent="0.2">
      <c r="A1208" s="1056"/>
      <c r="B1208" s="1113"/>
      <c r="C1208" s="1057"/>
      <c r="D1208" s="1056"/>
      <c r="E1208" s="1058"/>
      <c r="F1208" s="1058"/>
    </row>
    <row r="1209" spans="1:6" ht="14.25" customHeight="1" x14ac:dyDescent="0.2">
      <c r="A1209" s="1056"/>
      <c r="B1209" s="1113"/>
      <c r="C1209" s="1057"/>
      <c r="D1209" s="1056"/>
      <c r="E1209" s="1058"/>
      <c r="F1209" s="1058"/>
    </row>
    <row r="1210" spans="1:6" ht="14.25" customHeight="1" x14ac:dyDescent="0.2">
      <c r="A1210" s="1056"/>
      <c r="B1210" s="1064"/>
      <c r="C1210" s="1057"/>
      <c r="D1210" s="1056"/>
      <c r="E1210" s="1058"/>
      <c r="F1210" s="1058"/>
    </row>
    <row r="1211" spans="1:6" ht="14.25" customHeight="1" x14ac:dyDescent="0.2">
      <c r="A1211" s="1056"/>
      <c r="B1211" s="1113"/>
      <c r="C1211" s="1057"/>
      <c r="D1211" s="1056"/>
      <c r="E1211" s="1058"/>
      <c r="F1211" s="1058"/>
    </row>
    <row r="1212" spans="1:6" ht="14.25" customHeight="1" x14ac:dyDescent="0.2">
      <c r="A1212" s="1056"/>
      <c r="B1212" s="1064"/>
      <c r="C1212" s="1057"/>
      <c r="D1212" s="1056"/>
      <c r="E1212" s="1058"/>
      <c r="F1212" s="1058"/>
    </row>
    <row r="1213" spans="1:6" ht="14.25" customHeight="1" x14ac:dyDescent="0.2">
      <c r="A1213" s="1056"/>
      <c r="B1213" s="1099"/>
      <c r="C1213" s="1057"/>
      <c r="D1213" s="1056"/>
      <c r="E1213" s="1058"/>
      <c r="F1213" s="1058"/>
    </row>
    <row r="1214" spans="1:6" ht="14.25" customHeight="1" x14ac:dyDescent="0.2">
      <c r="A1214" s="1056"/>
      <c r="B1214" s="1064"/>
      <c r="C1214" s="1057"/>
      <c r="D1214" s="1056"/>
      <c r="E1214" s="1058"/>
      <c r="F1214" s="1058"/>
    </row>
    <row r="1215" spans="1:6" ht="14.25" customHeight="1" x14ac:dyDescent="0.2">
      <c r="A1215" s="1056"/>
      <c r="B1215" s="1064"/>
      <c r="C1215" s="1057"/>
      <c r="D1215" s="1056"/>
      <c r="E1215" s="1058"/>
      <c r="F1215" s="1058"/>
    </row>
    <row r="1216" spans="1:6" ht="14.25" customHeight="1" x14ac:dyDescent="0.2">
      <c r="A1216" s="1056"/>
      <c r="B1216" s="1064"/>
      <c r="C1216" s="1057"/>
      <c r="D1216" s="1056"/>
      <c r="E1216" s="1058"/>
      <c r="F1216" s="1058"/>
    </row>
    <row r="1217" spans="1:9" ht="14.25" customHeight="1" x14ac:dyDescent="0.2">
      <c r="A1217" s="1056"/>
      <c r="B1217" s="1099"/>
      <c r="C1217" s="1057"/>
      <c r="D1217" s="1056"/>
      <c r="E1217" s="1058"/>
      <c r="F1217" s="1058"/>
    </row>
    <row r="1218" spans="1:9" ht="14.25" customHeight="1" x14ac:dyDescent="0.2">
      <c r="A1218" s="1056"/>
      <c r="B1218" s="1099"/>
      <c r="C1218" s="1057"/>
      <c r="D1218" s="1056"/>
      <c r="E1218" s="1058"/>
      <c r="F1218" s="1058"/>
    </row>
    <row r="1219" spans="1:9" ht="14.25" customHeight="1" x14ac:dyDescent="0.2">
      <c r="A1219" s="1056"/>
      <c r="B1219" s="1064"/>
      <c r="C1219" s="1057"/>
      <c r="D1219" s="1056"/>
      <c r="E1219" s="1058"/>
      <c r="F1219" s="1058"/>
    </row>
    <row r="1220" spans="1:9" ht="14.25" customHeight="1" x14ac:dyDescent="0.2">
      <c r="A1220" s="1056"/>
      <c r="B1220" s="1056"/>
      <c r="C1220" s="1057"/>
      <c r="D1220" s="1056"/>
      <c r="E1220" s="1058"/>
      <c r="F1220" s="1058"/>
    </row>
    <row r="1221" spans="1:9" ht="14.25" customHeight="1" x14ac:dyDescent="0.2">
      <c r="A1221" s="1056"/>
      <c r="B1221" s="1056"/>
      <c r="C1221" s="1057"/>
      <c r="D1221" s="1056"/>
      <c r="E1221" s="1058"/>
      <c r="F1221" s="1058"/>
    </row>
    <row r="1222" spans="1:9" ht="14.25" customHeight="1" x14ac:dyDescent="0.2">
      <c r="A1222" s="1056"/>
      <c r="B1222" s="1056"/>
      <c r="C1222" s="1124"/>
      <c r="D1222" s="1056"/>
      <c r="E1222" s="1058"/>
      <c r="F1222" s="1058"/>
    </row>
    <row r="1223" spans="1:9" ht="14.25" customHeight="1" x14ac:dyDescent="0.2">
      <c r="A1223" s="1056"/>
      <c r="B1223" s="1056"/>
      <c r="C1223" s="1057"/>
      <c r="D1223" s="1056"/>
      <c r="E1223" s="1058"/>
      <c r="F1223" s="1058"/>
    </row>
    <row r="1224" spans="1:9" ht="14.25" customHeight="1" x14ac:dyDescent="0.2">
      <c r="A1224" s="1056"/>
      <c r="B1224" s="1056"/>
      <c r="C1224" s="1057"/>
      <c r="D1224" s="1056"/>
      <c r="E1224" s="1058"/>
      <c r="F1224" s="1058"/>
    </row>
    <row r="1225" spans="1:9" ht="14.25" customHeight="1" x14ac:dyDescent="0.2">
      <c r="A1225" s="1056"/>
      <c r="B1225" s="1056"/>
      <c r="C1225" s="1060"/>
      <c r="D1225" s="1056"/>
      <c r="E1225" s="1061"/>
      <c r="F1225" s="1062"/>
    </row>
    <row r="1226" spans="1:9" ht="14.25" customHeight="1" x14ac:dyDescent="0.2">
      <c r="A1226" s="1056"/>
      <c r="B1226" s="1064"/>
      <c r="C1226" s="1057"/>
      <c r="D1226" s="1056"/>
      <c r="E1226" s="1058"/>
      <c r="F1226" s="1058"/>
      <c r="H1226" s="1137"/>
      <c r="I1226" s="1117"/>
    </row>
    <row r="1227" spans="1:9" ht="14.25" customHeight="1" x14ac:dyDescent="0.2">
      <c r="A1227" s="1056"/>
      <c r="B1227" s="1056"/>
      <c r="C1227" s="1057"/>
      <c r="D1227" s="1056"/>
      <c r="E1227" s="1058"/>
      <c r="F1227" s="1058"/>
      <c r="H1227" s="1137"/>
      <c r="I1227" s="1116"/>
    </row>
    <row r="1228" spans="1:9" ht="14.25" customHeight="1" x14ac:dyDescent="0.2">
      <c r="A1228" s="1056"/>
      <c r="B1228" s="1099"/>
      <c r="C1228" s="1057"/>
      <c r="D1228" s="1056"/>
      <c r="E1228" s="1058"/>
      <c r="F1228" s="1058"/>
      <c r="H1228" s="1137"/>
      <c r="I1228" s="1116"/>
    </row>
    <row r="1229" spans="1:9" ht="14.25" customHeight="1" x14ac:dyDescent="0.2">
      <c r="A1229" s="1056"/>
      <c r="B1229" s="1064"/>
      <c r="C1229" s="1057"/>
      <c r="D1229" s="1056"/>
      <c r="E1229" s="1058"/>
      <c r="F1229" s="1058"/>
      <c r="H1229" s="1137"/>
      <c r="I1229" s="1116"/>
    </row>
    <row r="1230" spans="1:9" ht="14.25" customHeight="1" x14ac:dyDescent="0.2">
      <c r="A1230" s="1056"/>
      <c r="B1230" s="1064"/>
      <c r="C1230" s="1057"/>
      <c r="D1230" s="1056"/>
      <c r="E1230" s="1058"/>
      <c r="F1230" s="1058"/>
      <c r="H1230" s="1137"/>
      <c r="I1230" s="1116"/>
    </row>
    <row r="1231" spans="1:9" ht="14.25" customHeight="1" x14ac:dyDescent="0.2">
      <c r="A1231" s="1056"/>
      <c r="B1231" s="1130"/>
      <c r="C1231" s="1057"/>
      <c r="D1231" s="1056"/>
      <c r="E1231" s="1058"/>
      <c r="F1231" s="1058"/>
      <c r="H1231" s="1138"/>
      <c r="I1231" s="1121"/>
    </row>
    <row r="1232" spans="1:9" ht="14.25" customHeight="1" x14ac:dyDescent="0.2">
      <c r="A1232" s="1056"/>
      <c r="B1232" s="1099"/>
      <c r="C1232" s="1057"/>
      <c r="D1232" s="1056"/>
      <c r="E1232" s="1058"/>
      <c r="F1232" s="1058"/>
      <c r="H1232" s="1137"/>
      <c r="I1232" s="1121"/>
    </row>
    <row r="1233" spans="1:9" ht="14.25" customHeight="1" x14ac:dyDescent="0.2">
      <c r="A1233" s="1056"/>
      <c r="B1233" s="1064"/>
      <c r="C1233" s="1057"/>
      <c r="D1233" s="1056"/>
      <c r="E1233" s="1058"/>
      <c r="F1233" s="1058"/>
      <c r="H1233" s="1137"/>
      <c r="I1233" s="1117"/>
    </row>
    <row r="1234" spans="1:9" ht="14.25" customHeight="1" x14ac:dyDescent="0.2">
      <c r="A1234" s="1056"/>
      <c r="B1234" s="1064"/>
      <c r="C1234" s="1057"/>
      <c r="D1234" s="1056"/>
      <c r="E1234" s="1058"/>
      <c r="F1234" s="1058"/>
      <c r="H1234" s="1137"/>
      <c r="I1234" s="1121"/>
    </row>
    <row r="1235" spans="1:9" ht="14.25" customHeight="1" x14ac:dyDescent="0.2">
      <c r="A1235" s="1056"/>
      <c r="B1235" s="1064"/>
      <c r="C1235" s="1057"/>
      <c r="D1235" s="1056"/>
      <c r="E1235" s="1058"/>
      <c r="F1235" s="1058"/>
      <c r="H1235" s="1137"/>
      <c r="I1235" s="1116"/>
    </row>
    <row r="1236" spans="1:9" ht="14.25" customHeight="1" x14ac:dyDescent="0.2">
      <c r="A1236" s="1056"/>
      <c r="B1236" s="1099"/>
      <c r="C1236" s="1057"/>
      <c r="D1236" s="1056"/>
      <c r="E1236" s="1058"/>
      <c r="F1236" s="1058"/>
      <c r="H1236" s="1137"/>
      <c r="I1236" s="1121"/>
    </row>
    <row r="1237" spans="1:9" ht="14.25" customHeight="1" x14ac:dyDescent="0.2">
      <c r="A1237" s="1056"/>
      <c r="B1237" s="1064"/>
      <c r="C1237" s="1057"/>
      <c r="D1237" s="1056"/>
      <c r="E1237" s="1058"/>
      <c r="F1237" s="1058"/>
    </row>
    <row r="1238" spans="1:9" ht="14.25" customHeight="1" x14ac:dyDescent="0.2">
      <c r="A1238" s="1056"/>
      <c r="B1238" s="1064"/>
      <c r="C1238" s="1057"/>
      <c r="D1238" s="1056"/>
      <c r="E1238" s="1058"/>
      <c r="F1238" s="1058"/>
    </row>
    <row r="1239" spans="1:9" ht="14.25" customHeight="1" x14ac:dyDescent="0.2">
      <c r="A1239" s="1056"/>
      <c r="B1239" s="1064"/>
      <c r="C1239" s="1057"/>
      <c r="D1239" s="1056"/>
      <c r="E1239" s="1058"/>
      <c r="F1239" s="1058"/>
    </row>
    <row r="1240" spans="1:9" ht="14.25" customHeight="1" x14ac:dyDescent="0.2">
      <c r="A1240" s="1056"/>
      <c r="B1240" s="1056"/>
      <c r="C1240" s="1057"/>
      <c r="D1240" s="1056"/>
      <c r="E1240" s="1058"/>
      <c r="F1240" s="1058"/>
    </row>
    <row r="1241" spans="1:9" ht="14.25" customHeight="1" x14ac:dyDescent="0.2">
      <c r="A1241" s="1056"/>
      <c r="B1241" s="1064"/>
      <c r="C1241" s="1057"/>
      <c r="D1241" s="1056"/>
      <c r="E1241" s="1058"/>
      <c r="F1241" s="1058"/>
      <c r="I1241" s="1139"/>
    </row>
    <row r="1242" spans="1:9" ht="14.25" customHeight="1" x14ac:dyDescent="0.2">
      <c r="A1242" s="1056"/>
      <c r="B1242" s="1064"/>
      <c r="C1242" s="1057"/>
      <c r="D1242" s="1056"/>
      <c r="E1242" s="1058"/>
      <c r="F1242" s="1058"/>
    </row>
    <row r="1243" spans="1:9" ht="14.25" customHeight="1" x14ac:dyDescent="0.2">
      <c r="A1243" s="1056"/>
      <c r="B1243" s="1113"/>
      <c r="C1243" s="1057"/>
      <c r="D1243" s="1056"/>
      <c r="E1243" s="1058"/>
      <c r="F1243" s="1058"/>
    </row>
    <row r="1244" spans="1:9" ht="14.25" customHeight="1" x14ac:dyDescent="0.2">
      <c r="A1244" s="1056"/>
      <c r="B1244" s="1099"/>
      <c r="C1244" s="1057"/>
      <c r="D1244" s="1056"/>
      <c r="E1244" s="1058"/>
      <c r="F1244" s="1058"/>
    </row>
    <row r="1245" spans="1:9" ht="14.25" customHeight="1" x14ac:dyDescent="0.2">
      <c r="A1245" s="1056"/>
      <c r="B1245" s="1064"/>
      <c r="C1245" s="1057"/>
      <c r="D1245" s="1056"/>
      <c r="E1245" s="1058"/>
      <c r="F1245" s="1058"/>
    </row>
    <row r="1246" spans="1:9" ht="14.25" customHeight="1" x14ac:dyDescent="0.2">
      <c r="A1246" s="1056"/>
      <c r="B1246" s="1064"/>
      <c r="C1246" s="1057"/>
      <c r="D1246" s="1056"/>
      <c r="E1246" s="1058"/>
      <c r="F1246" s="1058"/>
    </row>
    <row r="1247" spans="1:9" ht="14.25" customHeight="1" x14ac:dyDescent="0.2">
      <c r="A1247" s="1056"/>
      <c r="B1247" s="1064"/>
      <c r="C1247" s="1057"/>
      <c r="D1247" s="1056"/>
      <c r="E1247" s="1058"/>
      <c r="F1247" s="1058"/>
    </row>
    <row r="1248" spans="1:9" ht="14.25" customHeight="1" x14ac:dyDescent="0.2">
      <c r="A1248" s="1056"/>
      <c r="B1248" s="1099"/>
      <c r="C1248" s="1057"/>
      <c r="D1248" s="1056"/>
      <c r="E1248" s="1058"/>
      <c r="F1248" s="1058"/>
    </row>
    <row r="1249" spans="1:9" ht="14.25" customHeight="1" x14ac:dyDescent="0.2">
      <c r="A1249" s="1056"/>
      <c r="B1249" s="1064"/>
      <c r="C1249" s="1057"/>
      <c r="D1249" s="1056"/>
      <c r="E1249" s="1058"/>
      <c r="F1249" s="1058"/>
    </row>
    <row r="1250" spans="1:9" ht="14.25" customHeight="1" x14ac:dyDescent="0.2">
      <c r="A1250" s="1056"/>
      <c r="B1250" s="1064"/>
      <c r="C1250" s="1057"/>
      <c r="D1250" s="1056"/>
      <c r="E1250" s="1058"/>
      <c r="F1250" s="1058"/>
      <c r="H1250" s="1132"/>
      <c r="I1250" s="1134"/>
    </row>
    <row r="1251" spans="1:9" ht="14.25" customHeight="1" x14ac:dyDescent="0.2">
      <c r="A1251" s="1056"/>
      <c r="B1251" s="1064"/>
      <c r="C1251" s="1057"/>
      <c r="D1251" s="1056"/>
      <c r="E1251" s="1058"/>
      <c r="F1251" s="1058"/>
      <c r="H1251" s="1132"/>
      <c r="I1251" s="1134"/>
    </row>
    <row r="1252" spans="1:9" ht="14.25" customHeight="1" x14ac:dyDescent="0.2">
      <c r="A1252" s="1056"/>
      <c r="B1252" s="1056"/>
      <c r="C1252" s="1057"/>
      <c r="D1252" s="1056"/>
      <c r="E1252" s="1058"/>
      <c r="F1252" s="1058"/>
      <c r="H1252" s="1132"/>
      <c r="I1252" s="1134"/>
    </row>
    <row r="1253" spans="1:9" ht="14.25" customHeight="1" x14ac:dyDescent="0.2">
      <c r="A1253" s="1056"/>
      <c r="B1253" s="1113"/>
      <c r="C1253" s="1057"/>
      <c r="D1253" s="1056"/>
      <c r="E1253" s="1058"/>
      <c r="F1253" s="1058"/>
      <c r="H1253" s="1132"/>
      <c r="I1253" s="1134"/>
    </row>
    <row r="1254" spans="1:9" ht="14.25" customHeight="1" x14ac:dyDescent="0.2">
      <c r="A1254" s="1056"/>
      <c r="B1254" s="1064"/>
      <c r="C1254" s="1057"/>
      <c r="D1254" s="1056"/>
      <c r="E1254" s="1058"/>
      <c r="F1254" s="1058"/>
      <c r="H1254" s="1137"/>
      <c r="I1254" s="1134"/>
    </row>
    <row r="1255" spans="1:9" ht="14.25" customHeight="1" x14ac:dyDescent="0.2">
      <c r="A1255" s="1056"/>
      <c r="B1255" s="1064"/>
      <c r="C1255" s="1057"/>
      <c r="D1255" s="1056"/>
      <c r="E1255" s="1058"/>
      <c r="F1255" s="1058"/>
      <c r="H1255" s="1137"/>
      <c r="I1255" s="1134"/>
    </row>
    <row r="1256" spans="1:9" ht="14.25" customHeight="1" x14ac:dyDescent="0.2">
      <c r="A1256" s="1056"/>
      <c r="B1256" s="1056"/>
      <c r="C1256" s="1057"/>
      <c r="D1256" s="1056"/>
      <c r="E1256" s="1058"/>
      <c r="F1256" s="1058"/>
      <c r="H1256" s="1137"/>
      <c r="I1256" s="1134"/>
    </row>
    <row r="1257" spans="1:9" ht="14.25" customHeight="1" x14ac:dyDescent="0.2">
      <c r="A1257" s="1056"/>
      <c r="B1257" s="1113"/>
      <c r="C1257" s="1057"/>
      <c r="D1257" s="1056"/>
      <c r="E1257" s="1058"/>
      <c r="F1257" s="1058"/>
      <c r="H1257" s="1137"/>
      <c r="I1257" s="1134"/>
    </row>
    <row r="1258" spans="1:9" ht="14.25" customHeight="1" x14ac:dyDescent="0.2">
      <c r="A1258" s="1056"/>
      <c r="B1258" s="1064"/>
      <c r="C1258" s="1057"/>
      <c r="D1258" s="1056"/>
      <c r="E1258" s="1058"/>
      <c r="F1258" s="1058"/>
      <c r="H1258" s="1133"/>
      <c r="I1258" s="1134"/>
    </row>
    <row r="1259" spans="1:9" ht="14.25" customHeight="1" x14ac:dyDescent="0.2">
      <c r="A1259" s="1056"/>
      <c r="B1259" s="1125"/>
      <c r="C1259" s="1057"/>
      <c r="D1259" s="1056"/>
      <c r="E1259" s="1058"/>
      <c r="F1259" s="1058"/>
      <c r="H1259" s="1133"/>
      <c r="I1259" s="1134"/>
    </row>
    <row r="1260" spans="1:9" ht="14.25" customHeight="1" x14ac:dyDescent="0.2">
      <c r="A1260" s="1056"/>
      <c r="B1260" s="1056"/>
      <c r="C1260" s="1057"/>
      <c r="D1260" s="1056"/>
      <c r="E1260" s="1058"/>
      <c r="F1260" s="1058"/>
      <c r="H1260" s="1140"/>
      <c r="I1260" s="1120"/>
    </row>
    <row r="1261" spans="1:9" ht="14.25" customHeight="1" x14ac:dyDescent="0.2">
      <c r="A1261" s="1056"/>
      <c r="B1261" s="1056"/>
      <c r="C1261" s="1057"/>
      <c r="D1261" s="1056"/>
      <c r="E1261" s="1058"/>
      <c r="F1261" s="1058"/>
    </row>
    <row r="1262" spans="1:9" ht="14.25" customHeight="1" x14ac:dyDescent="0.2">
      <c r="A1262" s="1056"/>
      <c r="B1262" s="1064"/>
      <c r="C1262" s="1057"/>
      <c r="D1262" s="1099"/>
      <c r="E1262" s="1058"/>
      <c r="F1262" s="1058"/>
    </row>
    <row r="1263" spans="1:9" ht="14.25" customHeight="1" x14ac:dyDescent="0.2">
      <c r="A1263" s="1056"/>
      <c r="B1263" s="1056"/>
      <c r="C1263" s="1057"/>
      <c r="D1263" s="1056"/>
      <c r="E1263" s="1058"/>
      <c r="F1263" s="1058"/>
    </row>
    <row r="1264" spans="1:9" ht="14.25" customHeight="1" x14ac:dyDescent="0.2">
      <c r="A1264" s="1056"/>
      <c r="B1264" s="1113"/>
      <c r="C1264" s="1057"/>
      <c r="D1264" s="1056"/>
      <c r="E1264" s="1058"/>
      <c r="F1264" s="1058"/>
    </row>
    <row r="1265" spans="1:11" ht="14.25" customHeight="1" x14ac:dyDescent="0.2">
      <c r="A1265" s="1056"/>
      <c r="B1265" s="1113"/>
      <c r="C1265" s="1057"/>
      <c r="D1265" s="1056"/>
      <c r="E1265" s="1058"/>
      <c r="F1265" s="1058"/>
    </row>
    <row r="1266" spans="1:11" ht="14.25" customHeight="1" x14ac:dyDescent="0.2">
      <c r="A1266" s="1056"/>
      <c r="B1266" s="1064"/>
      <c r="C1266" s="1057"/>
      <c r="D1266" s="1056"/>
      <c r="E1266" s="1058"/>
      <c r="F1266" s="1058"/>
    </row>
    <row r="1267" spans="1:11" ht="14.25" customHeight="1" x14ac:dyDescent="0.2">
      <c r="A1267" s="1056"/>
      <c r="B1267" s="1113"/>
      <c r="C1267" s="1057"/>
      <c r="D1267" s="1056"/>
      <c r="E1267" s="1058"/>
      <c r="F1267" s="1058"/>
    </row>
    <row r="1268" spans="1:11" ht="14.25" customHeight="1" x14ac:dyDescent="0.2">
      <c r="A1268" s="1056"/>
      <c r="B1268" s="1056"/>
      <c r="C1268" s="1057"/>
      <c r="D1268" s="1056"/>
      <c r="E1268" s="1058"/>
      <c r="F1268" s="1058"/>
    </row>
    <row r="1269" spans="1:11" ht="14.25" customHeight="1" x14ac:dyDescent="0.2">
      <c r="A1269" s="1056"/>
      <c r="B1269" s="1056"/>
      <c r="C1269" s="1057"/>
      <c r="D1269" s="1056"/>
      <c r="E1269" s="1058"/>
      <c r="F1269" s="1058"/>
    </row>
    <row r="1270" spans="1:11" ht="14.25" customHeight="1" x14ac:dyDescent="0.2">
      <c r="A1270" s="1056"/>
      <c r="B1270" s="1056"/>
      <c r="C1270" s="1057"/>
      <c r="D1270" s="1056"/>
      <c r="E1270" s="1058"/>
      <c r="F1270" s="1058"/>
    </row>
    <row r="1271" spans="1:11" ht="14.25" customHeight="1" x14ac:dyDescent="0.2">
      <c r="A1271" s="1056"/>
      <c r="B1271" s="1064"/>
      <c r="C1271" s="1057"/>
      <c r="D1271" s="1056"/>
      <c r="E1271" s="1058"/>
      <c r="F1271" s="1058"/>
    </row>
    <row r="1272" spans="1:11" ht="14.25" customHeight="1" x14ac:dyDescent="0.2">
      <c r="A1272" s="1056"/>
      <c r="B1272" s="1056"/>
      <c r="C1272" s="1057"/>
      <c r="D1272" s="1056"/>
      <c r="E1272" s="1058"/>
      <c r="F1272" s="1058"/>
    </row>
    <row r="1273" spans="1:11" ht="14.25" customHeight="1" x14ac:dyDescent="0.2">
      <c r="A1273" s="1056"/>
      <c r="B1273" s="1064"/>
      <c r="C1273" s="1057"/>
      <c r="D1273" s="1056"/>
      <c r="E1273" s="1058"/>
      <c r="F1273" s="1058"/>
    </row>
    <row r="1274" spans="1:11" ht="14.25" customHeight="1" x14ac:dyDescent="0.2">
      <c r="A1274" s="1056"/>
      <c r="B1274" s="1056"/>
      <c r="C1274" s="1057"/>
      <c r="D1274" s="1056"/>
      <c r="E1274" s="1058"/>
      <c r="F1274" s="1058"/>
    </row>
    <row r="1275" spans="1:11" ht="14.25" customHeight="1" x14ac:dyDescent="0.2">
      <c r="A1275" s="1056"/>
      <c r="B1275" s="1056"/>
      <c r="C1275" s="1057"/>
      <c r="D1275" s="1056"/>
      <c r="E1275" s="1058"/>
      <c r="F1275" s="1058"/>
    </row>
    <row r="1276" spans="1:11" ht="14.25" customHeight="1" x14ac:dyDescent="0.2">
      <c r="A1276" s="1056"/>
      <c r="B1276" s="1056"/>
      <c r="C1276" s="1124"/>
      <c r="D1276" s="1056"/>
      <c r="E1276" s="1058"/>
      <c r="F1276" s="1058"/>
    </row>
    <row r="1277" spans="1:11" ht="14.25" customHeight="1" x14ac:dyDescent="0.2">
      <c r="A1277" s="1056"/>
      <c r="B1277" s="1056"/>
      <c r="C1277" s="1057"/>
      <c r="D1277" s="1056"/>
      <c r="E1277" s="1058"/>
      <c r="F1277" s="1058"/>
    </row>
    <row r="1278" spans="1:11" ht="14.25" customHeight="1" x14ac:dyDescent="0.2">
      <c r="A1278" s="1056"/>
      <c r="B1278" s="1056"/>
      <c r="C1278" s="1057"/>
      <c r="D1278" s="1056"/>
      <c r="E1278" s="1058"/>
      <c r="F1278" s="1058"/>
    </row>
    <row r="1279" spans="1:11" ht="14.25" customHeight="1" x14ac:dyDescent="0.2">
      <c r="A1279" s="1056"/>
      <c r="B1279" s="1056"/>
      <c r="C1279" s="1060"/>
      <c r="D1279" s="1056"/>
      <c r="E1279" s="1061"/>
      <c r="F1279" s="1062"/>
    </row>
    <row r="1280" spans="1:11" ht="14.25" customHeight="1" x14ac:dyDescent="0.2">
      <c r="A1280" s="1056"/>
      <c r="B1280" s="1125"/>
      <c r="C1280" s="1057"/>
      <c r="D1280" s="1056"/>
      <c r="E1280" s="1058"/>
      <c r="F1280" s="1058"/>
      <c r="J1280" s="1134"/>
      <c r="K1280" s="1116"/>
    </row>
    <row r="1281" spans="1:11" ht="14.25" customHeight="1" x14ac:dyDescent="0.2">
      <c r="A1281" s="1056"/>
      <c r="B1281" s="1125"/>
      <c r="C1281" s="1057"/>
      <c r="D1281" s="1056"/>
      <c r="E1281" s="1058"/>
      <c r="F1281" s="1058"/>
      <c r="J1281" s="1134"/>
      <c r="K1281" s="1116"/>
    </row>
    <row r="1282" spans="1:11" ht="14.25" customHeight="1" x14ac:dyDescent="0.2">
      <c r="A1282" s="1056"/>
      <c r="B1282" s="1099"/>
      <c r="C1282" s="1057"/>
      <c r="D1282" s="1056"/>
      <c r="E1282" s="1058"/>
      <c r="F1282" s="1058"/>
      <c r="J1282" s="1134"/>
      <c r="K1282" s="1116"/>
    </row>
    <row r="1283" spans="1:11" ht="14.25" customHeight="1" x14ac:dyDescent="0.2">
      <c r="A1283" s="1056"/>
      <c r="B1283" s="1099"/>
      <c r="C1283" s="1057"/>
      <c r="D1283" s="1056"/>
      <c r="E1283" s="1058"/>
      <c r="F1283" s="1058"/>
      <c r="J1283" s="1134"/>
      <c r="K1283" s="1116"/>
    </row>
    <row r="1284" spans="1:11" ht="14.25" customHeight="1" x14ac:dyDescent="0.2">
      <c r="A1284" s="1056"/>
      <c r="B1284" s="1064"/>
      <c r="C1284" s="1057"/>
      <c r="D1284" s="1056"/>
      <c r="E1284" s="1058"/>
      <c r="F1284" s="1058"/>
      <c r="J1284" s="1134"/>
      <c r="K1284" s="1116"/>
    </row>
    <row r="1285" spans="1:11" ht="14.25" customHeight="1" x14ac:dyDescent="0.2">
      <c r="A1285" s="1056"/>
      <c r="B1285" s="1113"/>
      <c r="C1285" s="1057"/>
      <c r="D1285" s="1056"/>
      <c r="E1285" s="1058"/>
      <c r="F1285" s="1058"/>
      <c r="J1285" s="1118"/>
      <c r="K1285" s="1116"/>
    </row>
    <row r="1286" spans="1:11" ht="14.25" customHeight="1" x14ac:dyDescent="0.2">
      <c r="A1286" s="1056"/>
      <c r="B1286" s="1113"/>
      <c r="C1286" s="1057"/>
      <c r="D1286" s="1056"/>
      <c r="E1286" s="1058"/>
      <c r="F1286" s="1058"/>
      <c r="J1286" s="1134"/>
      <c r="K1286" s="1116"/>
    </row>
    <row r="1287" spans="1:11" ht="14.25" customHeight="1" x14ac:dyDescent="0.2">
      <c r="A1287" s="1056"/>
      <c r="B1287" s="1113"/>
      <c r="C1287" s="1057"/>
      <c r="D1287" s="1056"/>
      <c r="E1287" s="1058"/>
      <c r="F1287" s="1058"/>
      <c r="J1287" s="1134"/>
      <c r="K1287" s="1116"/>
    </row>
    <row r="1288" spans="1:11" ht="14.25" customHeight="1" x14ac:dyDescent="0.2">
      <c r="A1288" s="1056"/>
      <c r="B1288" s="1113"/>
      <c r="C1288" s="1057"/>
      <c r="D1288" s="1056"/>
      <c r="E1288" s="1058"/>
      <c r="F1288" s="1058"/>
      <c r="J1288" s="1134"/>
      <c r="K1288" s="1116"/>
    </row>
    <row r="1289" spans="1:11" ht="14.25" customHeight="1" x14ac:dyDescent="0.2">
      <c r="A1289" s="1056"/>
      <c r="B1289" s="1099"/>
      <c r="C1289" s="1057"/>
      <c r="D1289" s="1056"/>
      <c r="E1289" s="1058"/>
      <c r="F1289" s="1058"/>
      <c r="J1289" s="1134"/>
      <c r="K1289" s="1116"/>
    </row>
    <row r="1290" spans="1:11" ht="14.25" customHeight="1" x14ac:dyDescent="0.2">
      <c r="A1290" s="1056"/>
      <c r="B1290" s="1125"/>
      <c r="C1290" s="1057"/>
      <c r="D1290" s="1056"/>
      <c r="E1290" s="1058"/>
      <c r="F1290" s="1058"/>
      <c r="J1290" s="1134"/>
      <c r="K1290" s="1116"/>
    </row>
    <row r="1291" spans="1:11" ht="14.25" customHeight="1" x14ac:dyDescent="0.2">
      <c r="A1291" s="1056"/>
      <c r="B1291" s="1125"/>
      <c r="C1291" s="1057"/>
      <c r="D1291" s="1056"/>
      <c r="E1291" s="1058"/>
      <c r="F1291" s="1058"/>
      <c r="J1291" s="1141"/>
    </row>
    <row r="1292" spans="1:11" ht="14.25" customHeight="1" x14ac:dyDescent="0.2">
      <c r="A1292" s="1056"/>
      <c r="B1292" s="1125"/>
      <c r="C1292" s="1057"/>
      <c r="D1292" s="1056"/>
      <c r="E1292" s="1058"/>
      <c r="F1292" s="1058"/>
      <c r="J1292" s="1141"/>
    </row>
    <row r="1293" spans="1:11" ht="14.25" customHeight="1" x14ac:dyDescent="0.2">
      <c r="A1293" s="1056"/>
      <c r="B1293" s="1113"/>
      <c r="C1293" s="1057"/>
      <c r="D1293" s="1056"/>
      <c r="E1293" s="1058"/>
      <c r="F1293" s="1058"/>
      <c r="J1293" s="1141"/>
    </row>
    <row r="1294" spans="1:11" ht="14.25" customHeight="1" x14ac:dyDescent="0.2">
      <c r="A1294" s="1056"/>
      <c r="B1294" s="1113"/>
      <c r="C1294" s="1057"/>
      <c r="D1294" s="1056"/>
      <c r="E1294" s="1058"/>
      <c r="F1294" s="1058"/>
    </row>
    <row r="1295" spans="1:11" ht="14.25" customHeight="1" x14ac:dyDescent="0.2">
      <c r="A1295" s="1056"/>
      <c r="B1295" s="1113"/>
      <c r="C1295" s="1057"/>
      <c r="D1295" s="1056"/>
      <c r="E1295" s="1058"/>
      <c r="F1295" s="1058"/>
      <c r="J1295" s="1141"/>
    </row>
    <row r="1296" spans="1:11" ht="14.25" customHeight="1" x14ac:dyDescent="0.2">
      <c r="A1296" s="1056"/>
      <c r="B1296" s="1056"/>
      <c r="C1296" s="1057"/>
      <c r="D1296" s="1056"/>
      <c r="E1296" s="1058"/>
      <c r="F1296" s="1058"/>
    </row>
    <row r="1297" spans="1:13" ht="14.25" customHeight="1" x14ac:dyDescent="0.2">
      <c r="A1297" s="1056"/>
      <c r="B1297" s="1056"/>
      <c r="C1297" s="1057"/>
      <c r="D1297" s="1056"/>
      <c r="E1297" s="1058"/>
      <c r="F1297" s="1058"/>
    </row>
    <row r="1298" spans="1:13" ht="14.25" customHeight="1" x14ac:dyDescent="0.2">
      <c r="A1298" s="1056"/>
      <c r="B1298" s="1064"/>
      <c r="C1298" s="1057"/>
      <c r="D1298" s="1056"/>
      <c r="E1298" s="1058"/>
      <c r="F1298" s="1058"/>
    </row>
    <row r="1299" spans="1:13" ht="14.25" customHeight="1" x14ac:dyDescent="0.2">
      <c r="A1299" s="1056"/>
      <c r="B1299" s="1064"/>
      <c r="C1299" s="1057"/>
      <c r="D1299" s="1056"/>
      <c r="E1299" s="1058"/>
      <c r="F1299" s="1058"/>
    </row>
    <row r="1300" spans="1:13" ht="14.25" customHeight="1" x14ac:dyDescent="0.2">
      <c r="A1300" s="1056"/>
      <c r="B1300" s="1064"/>
      <c r="C1300" s="1057"/>
      <c r="D1300" s="1056"/>
      <c r="E1300" s="1058"/>
      <c r="F1300" s="1058"/>
    </row>
    <row r="1301" spans="1:13" ht="14.25" customHeight="1" x14ac:dyDescent="0.2">
      <c r="A1301" s="1056"/>
      <c r="B1301" s="1064"/>
      <c r="C1301" s="1057"/>
      <c r="D1301" s="1056"/>
      <c r="E1301" s="1058"/>
      <c r="F1301" s="1058"/>
    </row>
    <row r="1302" spans="1:13" ht="14.25" customHeight="1" x14ac:dyDescent="0.2">
      <c r="A1302" s="1056"/>
      <c r="B1302" s="1113"/>
      <c r="C1302" s="1057"/>
      <c r="D1302" s="1056"/>
      <c r="E1302" s="1058"/>
      <c r="F1302" s="1058"/>
    </row>
    <row r="1303" spans="1:13" ht="14.25" customHeight="1" x14ac:dyDescent="0.2">
      <c r="A1303" s="1056"/>
      <c r="B1303" s="1125"/>
      <c r="C1303" s="1057"/>
      <c r="D1303" s="1056"/>
      <c r="E1303" s="1058"/>
      <c r="F1303" s="1058"/>
    </row>
    <row r="1304" spans="1:13" ht="14.25" customHeight="1" x14ac:dyDescent="0.2">
      <c r="A1304" s="1056"/>
      <c r="B1304" s="1064"/>
      <c r="C1304" s="1057"/>
      <c r="D1304" s="1056"/>
      <c r="E1304" s="1058"/>
      <c r="F1304" s="1058"/>
      <c r="J1304" s="1116"/>
      <c r="K1304" s="1137"/>
      <c r="L1304" s="1137"/>
      <c r="M1304" s="1120"/>
    </row>
    <row r="1305" spans="1:13" ht="14.25" customHeight="1" x14ac:dyDescent="0.2">
      <c r="A1305" s="1056"/>
      <c r="B1305" s="1099"/>
      <c r="C1305" s="1057"/>
      <c r="D1305" s="1056"/>
      <c r="E1305" s="1058"/>
      <c r="F1305" s="1058"/>
      <c r="J1305" s="1116"/>
      <c r="K1305" s="1137"/>
      <c r="L1305" s="1137"/>
      <c r="M1305" s="1120"/>
    </row>
    <row r="1306" spans="1:13" ht="14.25" customHeight="1" x14ac:dyDescent="0.2">
      <c r="A1306" s="1056"/>
      <c r="B1306" s="1064"/>
      <c r="C1306" s="1057"/>
      <c r="D1306" s="1056"/>
      <c r="E1306" s="1058"/>
      <c r="F1306" s="1058"/>
      <c r="J1306" s="1116"/>
      <c r="K1306" s="1137"/>
      <c r="L1306" s="1137"/>
      <c r="M1306" s="1120"/>
    </row>
    <row r="1307" spans="1:13" ht="14.25" customHeight="1" x14ac:dyDescent="0.2">
      <c r="A1307" s="1056"/>
      <c r="B1307" s="1064"/>
      <c r="C1307" s="1057"/>
      <c r="D1307" s="1056"/>
      <c r="E1307" s="1058"/>
      <c r="F1307" s="1058"/>
      <c r="J1307" s="1116"/>
      <c r="K1307" s="1137"/>
      <c r="L1307" s="1137"/>
      <c r="M1307" s="1120"/>
    </row>
    <row r="1308" spans="1:13" ht="14.25" customHeight="1" x14ac:dyDescent="0.2">
      <c r="A1308" s="1056"/>
      <c r="B1308" s="1064"/>
      <c r="C1308" s="1057"/>
      <c r="D1308" s="1056"/>
      <c r="E1308" s="1058"/>
      <c r="F1308" s="1058"/>
      <c r="J1308" s="1116"/>
      <c r="K1308" s="1137"/>
      <c r="L1308" s="1137"/>
      <c r="M1308" s="1120"/>
    </row>
    <row r="1309" spans="1:13" ht="14.25" customHeight="1" x14ac:dyDescent="0.2">
      <c r="A1309" s="1056"/>
      <c r="B1309" s="1064"/>
      <c r="C1309" s="1057"/>
      <c r="D1309" s="1056"/>
      <c r="E1309" s="1058"/>
      <c r="F1309" s="1058"/>
      <c r="J1309" s="1116"/>
      <c r="K1309" s="1137"/>
      <c r="L1309" s="1137"/>
      <c r="M1309" s="1120"/>
    </row>
    <row r="1310" spans="1:13" ht="14.25" customHeight="1" x14ac:dyDescent="0.2">
      <c r="A1310" s="1056"/>
      <c r="B1310" s="1064"/>
      <c r="C1310" s="1057"/>
      <c r="D1310" s="1056"/>
      <c r="E1310" s="1058"/>
      <c r="F1310" s="1058"/>
      <c r="J1310" s="1116"/>
      <c r="K1310" s="1137"/>
      <c r="L1310" s="1137"/>
      <c r="M1310" s="1120"/>
    </row>
    <row r="1311" spans="1:13" ht="14.25" customHeight="1" x14ac:dyDescent="0.2">
      <c r="A1311" s="1056"/>
      <c r="B1311" s="1064"/>
      <c r="C1311" s="1057"/>
      <c r="D1311" s="1056"/>
      <c r="E1311" s="1058"/>
      <c r="F1311" s="1058"/>
      <c r="J1311" s="1116"/>
      <c r="K1311" s="1137"/>
      <c r="L1311" s="1137"/>
      <c r="M1311" s="1120"/>
    </row>
    <row r="1312" spans="1:13" ht="14.25" customHeight="1" x14ac:dyDescent="0.2">
      <c r="A1312" s="1056"/>
      <c r="B1312" s="1064"/>
      <c r="C1312" s="1057"/>
      <c r="D1312" s="1056"/>
      <c r="E1312" s="1058"/>
      <c r="F1312" s="1058"/>
      <c r="J1312" s="1116"/>
      <c r="K1312" s="1137"/>
      <c r="L1312" s="1137"/>
      <c r="M1312" s="1120"/>
    </row>
    <row r="1313" spans="1:13" ht="14.25" customHeight="1" x14ac:dyDescent="0.2">
      <c r="A1313" s="1056"/>
      <c r="B1313" s="1064"/>
      <c r="C1313" s="1057"/>
      <c r="D1313" s="1056"/>
      <c r="E1313" s="1058"/>
      <c r="F1313" s="1058"/>
      <c r="J1313" s="1116"/>
      <c r="K1313" s="1137"/>
      <c r="L1313" s="1137"/>
      <c r="M1313" s="1120"/>
    </row>
    <row r="1314" spans="1:13" ht="14.25" customHeight="1" x14ac:dyDescent="0.2">
      <c r="A1314" s="1056"/>
      <c r="B1314" s="1064"/>
      <c r="C1314" s="1057"/>
      <c r="D1314" s="1056"/>
      <c r="E1314" s="1058"/>
      <c r="F1314" s="1058"/>
      <c r="J1314" s="1120"/>
      <c r="K1314" s="1120"/>
      <c r="L1314" s="1120"/>
      <c r="M1314" s="1120"/>
    </row>
    <row r="1315" spans="1:13" ht="14.25" customHeight="1" x14ac:dyDescent="0.2">
      <c r="A1315" s="1056"/>
      <c r="B1315" s="1064"/>
      <c r="C1315" s="1057"/>
      <c r="D1315" s="1056"/>
      <c r="E1315" s="1058"/>
      <c r="F1315" s="1058"/>
    </row>
    <row r="1316" spans="1:13" ht="14.25" customHeight="1" x14ac:dyDescent="0.35">
      <c r="A1316" s="1056"/>
      <c r="B1316" s="1113"/>
      <c r="C1316" s="1126"/>
      <c r="D1316" s="1056"/>
      <c r="E1316" s="1058"/>
      <c r="F1316" s="1058"/>
    </row>
    <row r="1317" spans="1:13" ht="14.25" customHeight="1" x14ac:dyDescent="0.2">
      <c r="A1317" s="1056"/>
      <c r="B1317" s="1064"/>
      <c r="C1317" s="1057"/>
      <c r="D1317" s="1056"/>
      <c r="E1317" s="1058"/>
      <c r="F1317" s="1058"/>
    </row>
    <row r="1318" spans="1:13" ht="14.25" customHeight="1" x14ac:dyDescent="0.35">
      <c r="A1318" s="1056"/>
      <c r="B1318" s="1056"/>
      <c r="C1318" s="1126"/>
      <c r="D1318" s="1056"/>
      <c r="E1318" s="1058"/>
      <c r="F1318" s="1058"/>
    </row>
    <row r="1319" spans="1:13" ht="14.25" customHeight="1" x14ac:dyDescent="0.2">
      <c r="A1319" s="1056"/>
      <c r="B1319" s="1113"/>
      <c r="C1319" s="1057"/>
      <c r="D1319" s="1056"/>
      <c r="E1319" s="1058"/>
      <c r="F1319" s="1058"/>
    </row>
    <row r="1320" spans="1:13" ht="14.25" customHeight="1" x14ac:dyDescent="0.2">
      <c r="A1320" s="1056"/>
      <c r="B1320" s="1113"/>
      <c r="C1320" s="1057"/>
      <c r="D1320" s="1056"/>
      <c r="E1320" s="1058"/>
      <c r="F1320" s="1058"/>
    </row>
    <row r="1321" spans="1:13" ht="14.25" customHeight="1" x14ac:dyDescent="0.35">
      <c r="A1321" s="1056"/>
      <c r="B1321" s="1113"/>
      <c r="C1321" s="1126"/>
      <c r="D1321" s="1056"/>
      <c r="E1321" s="1058"/>
      <c r="F1321" s="1058"/>
    </row>
    <row r="1322" spans="1:13" ht="14.25" customHeight="1" x14ac:dyDescent="0.2">
      <c r="A1322" s="1056"/>
      <c r="B1322" s="1056"/>
      <c r="C1322" s="1057"/>
      <c r="D1322" s="1056"/>
      <c r="E1322" s="1058"/>
      <c r="F1322" s="1058"/>
    </row>
    <row r="1323" spans="1:13" ht="14.25" customHeight="1" x14ac:dyDescent="0.35">
      <c r="A1323" s="1056"/>
      <c r="B1323" s="1056"/>
      <c r="C1323" s="1126"/>
      <c r="D1323" s="1056"/>
      <c r="E1323" s="1058"/>
      <c r="F1323" s="1058"/>
    </row>
    <row r="1324" spans="1:13" ht="14.25" customHeight="1" x14ac:dyDescent="0.2">
      <c r="A1324" s="1056"/>
      <c r="B1324" s="1113"/>
      <c r="C1324" s="1057"/>
      <c r="D1324" s="1056"/>
      <c r="E1324" s="1058"/>
      <c r="F1324" s="1058"/>
    </row>
    <row r="1325" spans="1:13" ht="14.25" customHeight="1" x14ac:dyDescent="0.2">
      <c r="A1325" s="1056"/>
      <c r="B1325" s="1064"/>
      <c r="C1325" s="1057"/>
      <c r="D1325" s="1056"/>
      <c r="E1325" s="1058"/>
      <c r="F1325" s="1058"/>
    </row>
    <row r="1326" spans="1:13" ht="14.25" customHeight="1" x14ac:dyDescent="0.2">
      <c r="A1326" s="1056"/>
      <c r="B1326" s="1064"/>
      <c r="C1326" s="1057"/>
      <c r="D1326" s="1056"/>
      <c r="E1326" s="1058"/>
      <c r="F1326" s="1058"/>
    </row>
    <row r="1327" spans="1:13" ht="14.25" customHeight="1" x14ac:dyDescent="0.2">
      <c r="A1327" s="1056"/>
      <c r="B1327" s="1064"/>
      <c r="C1327" s="1057"/>
      <c r="D1327" s="1056"/>
      <c r="E1327" s="1058"/>
      <c r="F1327" s="1058"/>
    </row>
    <row r="1328" spans="1:13" ht="14.25" customHeight="1" x14ac:dyDescent="0.2">
      <c r="A1328" s="1056"/>
      <c r="B1328" s="1056"/>
      <c r="C1328" s="1057"/>
      <c r="D1328" s="1056"/>
      <c r="E1328" s="1058"/>
      <c r="F1328" s="1058"/>
    </row>
    <row r="1329" spans="1:9" ht="14.25" customHeight="1" x14ac:dyDescent="0.2">
      <c r="A1329" s="1056"/>
      <c r="B1329" s="1056"/>
      <c r="C1329" s="1057"/>
      <c r="D1329" s="1056"/>
      <c r="E1329" s="1058"/>
      <c r="F1329" s="1058"/>
    </row>
    <row r="1330" spans="1:9" ht="14.25" customHeight="1" x14ac:dyDescent="0.2">
      <c r="A1330" s="1056"/>
      <c r="B1330" s="1056"/>
      <c r="C1330" s="1124"/>
      <c r="D1330" s="1056"/>
      <c r="E1330" s="1058"/>
      <c r="F1330" s="1058"/>
    </row>
    <row r="1331" spans="1:9" ht="14.25" customHeight="1" x14ac:dyDescent="0.2">
      <c r="A1331" s="1056"/>
      <c r="B1331" s="1056"/>
      <c r="C1331" s="1057"/>
      <c r="D1331" s="1056"/>
      <c r="E1331" s="1058"/>
      <c r="F1331" s="1058"/>
    </row>
    <row r="1332" spans="1:9" ht="14.25" customHeight="1" x14ac:dyDescent="0.2">
      <c r="A1332" s="1056"/>
      <c r="B1332" s="1056"/>
      <c r="C1332" s="1057"/>
      <c r="D1332" s="1056"/>
      <c r="E1332" s="1058"/>
      <c r="F1332" s="1058"/>
    </row>
    <row r="1333" spans="1:9" ht="14.25" customHeight="1" x14ac:dyDescent="0.2">
      <c r="A1333" s="1056"/>
      <c r="B1333" s="1056"/>
      <c r="C1333" s="1060"/>
      <c r="D1333" s="1056"/>
      <c r="E1333" s="1061"/>
      <c r="F1333" s="1062"/>
    </row>
    <row r="1334" spans="1:9" ht="14.25" customHeight="1" x14ac:dyDescent="0.2">
      <c r="A1334" s="1056"/>
      <c r="B1334" s="1125"/>
      <c r="C1334" s="1057"/>
      <c r="D1334" s="1056"/>
      <c r="E1334" s="1058"/>
      <c r="F1334" s="1058"/>
    </row>
    <row r="1335" spans="1:9" ht="14.25" customHeight="1" x14ac:dyDescent="0.2">
      <c r="A1335" s="1056"/>
      <c r="B1335" s="1064"/>
      <c r="C1335" s="1057"/>
      <c r="D1335" s="1056"/>
      <c r="E1335" s="1058"/>
      <c r="F1335" s="1058"/>
    </row>
    <row r="1336" spans="1:9" ht="14.25" customHeight="1" x14ac:dyDescent="0.2">
      <c r="A1336" s="1056"/>
      <c r="B1336" s="1125"/>
      <c r="C1336" s="1057"/>
      <c r="D1336" s="1056"/>
      <c r="E1336" s="1058"/>
      <c r="F1336" s="1058"/>
      <c r="I1336" s="1116"/>
    </row>
    <row r="1337" spans="1:9" ht="14.25" customHeight="1" x14ac:dyDescent="0.2">
      <c r="A1337" s="1056"/>
      <c r="B1337" s="1113"/>
      <c r="C1337" s="1057"/>
      <c r="D1337" s="1056"/>
      <c r="E1337" s="1058"/>
      <c r="F1337" s="1058"/>
      <c r="I1337" s="1116"/>
    </row>
    <row r="1338" spans="1:9" ht="14.25" customHeight="1" x14ac:dyDescent="0.2">
      <c r="A1338" s="1056"/>
      <c r="B1338" s="1113"/>
      <c r="C1338" s="1057"/>
      <c r="D1338" s="1056"/>
      <c r="E1338" s="1058"/>
      <c r="F1338" s="1058"/>
      <c r="I1338" s="1116"/>
    </row>
    <row r="1339" spans="1:9" ht="14.25" customHeight="1" x14ac:dyDescent="0.2">
      <c r="A1339" s="1056"/>
      <c r="B1339" s="1113"/>
      <c r="C1339" s="1057"/>
      <c r="D1339" s="1056"/>
      <c r="E1339" s="1058"/>
      <c r="F1339" s="1058"/>
      <c r="I1339" s="1116"/>
    </row>
    <row r="1340" spans="1:9" ht="14.25" customHeight="1" x14ac:dyDescent="0.2">
      <c r="A1340" s="1056"/>
      <c r="B1340" s="1056"/>
      <c r="C1340" s="1057"/>
      <c r="D1340" s="1056"/>
      <c r="E1340" s="1058"/>
      <c r="F1340" s="1058"/>
      <c r="I1340" s="1116"/>
    </row>
    <row r="1341" spans="1:9" ht="14.25" customHeight="1" x14ac:dyDescent="0.2">
      <c r="A1341" s="1056"/>
      <c r="B1341" s="1099"/>
      <c r="C1341" s="1057"/>
      <c r="D1341" s="1056"/>
      <c r="E1341" s="1058"/>
      <c r="F1341" s="1058"/>
      <c r="I1341" s="1116"/>
    </row>
    <row r="1342" spans="1:9" ht="14.25" customHeight="1" x14ac:dyDescent="0.2">
      <c r="A1342" s="1056"/>
      <c r="B1342" s="1064"/>
      <c r="C1342" s="1057"/>
      <c r="D1342" s="1056"/>
      <c r="E1342" s="1058"/>
      <c r="F1342" s="1058"/>
      <c r="I1342" s="1116"/>
    </row>
    <row r="1343" spans="1:9" ht="14.25" customHeight="1" x14ac:dyDescent="0.2">
      <c r="A1343" s="1056"/>
      <c r="B1343" s="1113"/>
      <c r="C1343" s="1057"/>
      <c r="D1343" s="1056"/>
      <c r="E1343" s="1058"/>
      <c r="F1343" s="1058"/>
      <c r="I1343" s="1116"/>
    </row>
    <row r="1344" spans="1:9" ht="14.25" customHeight="1" x14ac:dyDescent="0.2">
      <c r="A1344" s="1056"/>
      <c r="B1344" s="1056"/>
      <c r="C1344" s="1057"/>
      <c r="D1344" s="1056"/>
      <c r="E1344" s="1058"/>
      <c r="F1344" s="1058"/>
      <c r="I1344" s="1116"/>
    </row>
    <row r="1345" spans="1:9" ht="14.25" customHeight="1" x14ac:dyDescent="0.2">
      <c r="A1345" s="1056"/>
      <c r="B1345" s="1113"/>
      <c r="C1345" s="1057"/>
      <c r="D1345" s="1056"/>
      <c r="E1345" s="1058"/>
      <c r="F1345" s="1058"/>
      <c r="I1345" s="1116"/>
    </row>
    <row r="1346" spans="1:9" ht="14.25" customHeight="1" x14ac:dyDescent="0.2">
      <c r="A1346" s="1056"/>
      <c r="B1346" s="1064"/>
      <c r="C1346" s="1057"/>
      <c r="D1346" s="1056"/>
      <c r="E1346" s="1058"/>
      <c r="F1346" s="1058"/>
      <c r="I1346" s="1116"/>
    </row>
    <row r="1347" spans="1:9" ht="14.25" customHeight="1" x14ac:dyDescent="0.2">
      <c r="A1347" s="1056"/>
      <c r="B1347" s="1064"/>
      <c r="C1347" s="1057"/>
      <c r="D1347" s="1056"/>
      <c r="E1347" s="1058"/>
      <c r="F1347" s="1058"/>
      <c r="I1347" s="1116"/>
    </row>
    <row r="1348" spans="1:9" ht="14.25" customHeight="1" x14ac:dyDescent="0.2">
      <c r="A1348" s="1056"/>
      <c r="B1348" s="1064"/>
      <c r="C1348" s="1057"/>
      <c r="D1348" s="1056"/>
      <c r="E1348" s="1058"/>
      <c r="F1348" s="1058"/>
      <c r="I1348" s="1116"/>
    </row>
    <row r="1349" spans="1:9" ht="14.25" customHeight="1" x14ac:dyDescent="0.2">
      <c r="A1349" s="1056"/>
      <c r="B1349" s="1099"/>
      <c r="C1349" s="1057"/>
      <c r="D1349" s="1056"/>
      <c r="E1349" s="1058"/>
      <c r="F1349" s="1058"/>
      <c r="I1349" s="1116"/>
    </row>
    <row r="1350" spans="1:9" ht="14.25" customHeight="1" x14ac:dyDescent="0.2">
      <c r="A1350" s="1056"/>
      <c r="B1350" s="1113"/>
      <c r="C1350" s="1057"/>
      <c r="D1350" s="1056"/>
      <c r="E1350" s="1058"/>
      <c r="F1350" s="1058"/>
      <c r="I1350" s="1116"/>
    </row>
    <row r="1351" spans="1:9" ht="14.25" customHeight="1" x14ac:dyDescent="0.2">
      <c r="A1351" s="1056"/>
      <c r="B1351" s="1113"/>
      <c r="C1351" s="1057"/>
      <c r="D1351" s="1056"/>
      <c r="E1351" s="1058"/>
      <c r="F1351" s="1058"/>
      <c r="I1351" s="1116"/>
    </row>
    <row r="1352" spans="1:9" ht="14.25" customHeight="1" x14ac:dyDescent="0.2">
      <c r="A1352" s="1056"/>
      <c r="B1352" s="1056"/>
      <c r="C1352" s="1057"/>
      <c r="D1352" s="1056"/>
      <c r="E1352" s="1058"/>
      <c r="F1352" s="1058"/>
      <c r="I1352" s="1116"/>
    </row>
    <row r="1353" spans="1:9" ht="14.25" customHeight="1" x14ac:dyDescent="0.2">
      <c r="A1353" s="1056"/>
      <c r="B1353" s="1056"/>
      <c r="C1353" s="1057"/>
      <c r="D1353" s="1056"/>
      <c r="E1353" s="1058"/>
      <c r="F1353" s="1058"/>
      <c r="I1353" s="1116"/>
    </row>
    <row r="1354" spans="1:9" ht="14.25" customHeight="1" x14ac:dyDescent="0.2">
      <c r="A1354" s="1056"/>
      <c r="B1354" s="1064"/>
      <c r="C1354" s="1057"/>
      <c r="D1354" s="1056"/>
      <c r="E1354" s="1058"/>
      <c r="F1354" s="1058"/>
      <c r="I1354" s="1116"/>
    </row>
    <row r="1355" spans="1:9" ht="14.25" customHeight="1" x14ac:dyDescent="0.2">
      <c r="A1355" s="1056"/>
      <c r="B1355" s="1064"/>
      <c r="C1355" s="1057"/>
      <c r="D1355" s="1056"/>
      <c r="E1355" s="1058"/>
      <c r="F1355" s="1058"/>
      <c r="I1355" s="1116"/>
    </row>
    <row r="1356" spans="1:9" ht="14.25" customHeight="1" x14ac:dyDescent="0.2">
      <c r="A1356" s="1056"/>
      <c r="B1356" s="1113"/>
      <c r="C1356" s="1057"/>
      <c r="D1356" s="1056"/>
      <c r="E1356" s="1058"/>
      <c r="F1356" s="1058"/>
      <c r="I1356" s="1116"/>
    </row>
    <row r="1357" spans="1:9" ht="14.25" customHeight="1" x14ac:dyDescent="0.2">
      <c r="A1357" s="1056"/>
      <c r="B1357" s="1113"/>
      <c r="C1357" s="1057"/>
      <c r="D1357" s="1056"/>
      <c r="E1357" s="1058"/>
      <c r="F1357" s="1058"/>
      <c r="I1357" s="1116"/>
    </row>
    <row r="1358" spans="1:9" ht="14.25" customHeight="1" x14ac:dyDescent="0.2">
      <c r="A1358" s="1056"/>
      <c r="B1358" s="1056"/>
      <c r="C1358" s="1057"/>
      <c r="D1358" s="1056"/>
      <c r="E1358" s="1058"/>
      <c r="F1358" s="1058"/>
      <c r="I1358" s="1116"/>
    </row>
    <row r="1359" spans="1:9" ht="14.25" customHeight="1" x14ac:dyDescent="0.2">
      <c r="A1359" s="1056"/>
      <c r="B1359" s="1113"/>
      <c r="C1359" s="1057"/>
      <c r="D1359" s="1056"/>
      <c r="E1359" s="1058"/>
      <c r="F1359" s="1058"/>
      <c r="I1359" s="1116"/>
    </row>
    <row r="1360" spans="1:9" ht="14.25" customHeight="1" x14ac:dyDescent="0.2">
      <c r="A1360" s="1056"/>
      <c r="B1360" s="1113"/>
      <c r="C1360" s="1057"/>
      <c r="D1360" s="1056"/>
      <c r="E1360" s="1058"/>
      <c r="F1360" s="1058"/>
      <c r="I1360" s="1116"/>
    </row>
    <row r="1361" spans="1:9" ht="14.25" customHeight="1" x14ac:dyDescent="0.2">
      <c r="A1361" s="1056"/>
      <c r="B1361" s="1113"/>
      <c r="C1361" s="1057"/>
      <c r="D1361" s="1056"/>
      <c r="E1361" s="1058"/>
      <c r="F1361" s="1058"/>
      <c r="I1361" s="1116"/>
    </row>
    <row r="1362" spans="1:9" ht="14.25" customHeight="1" x14ac:dyDescent="0.2">
      <c r="A1362" s="1056"/>
      <c r="B1362" s="1056"/>
      <c r="C1362" s="1057"/>
      <c r="D1362" s="1056"/>
      <c r="E1362" s="1058"/>
      <c r="F1362" s="1058"/>
      <c r="I1362" s="1116"/>
    </row>
    <row r="1363" spans="1:9" ht="14.25" customHeight="1" x14ac:dyDescent="0.2">
      <c r="A1363" s="1056"/>
      <c r="B1363" s="1113"/>
      <c r="C1363" s="1057"/>
      <c r="D1363" s="1056"/>
      <c r="E1363" s="1058"/>
      <c r="F1363" s="1058"/>
      <c r="I1363" s="1116"/>
    </row>
    <row r="1364" spans="1:9" ht="14.25" customHeight="1" x14ac:dyDescent="0.2">
      <c r="A1364" s="1056"/>
      <c r="B1364" s="1064"/>
      <c r="C1364" s="1057"/>
      <c r="D1364" s="1056"/>
      <c r="E1364" s="1058"/>
      <c r="F1364" s="1058"/>
    </row>
    <row r="1365" spans="1:9" ht="14.25" customHeight="1" x14ac:dyDescent="0.2">
      <c r="A1365" s="1056"/>
      <c r="B1365" s="1099"/>
      <c r="C1365" s="1057"/>
      <c r="D1365" s="1056"/>
      <c r="E1365" s="1058"/>
      <c r="F1365" s="1058"/>
    </row>
    <row r="1366" spans="1:9" ht="14.25" customHeight="1" x14ac:dyDescent="0.2">
      <c r="A1366" s="1056"/>
      <c r="B1366" s="1064"/>
      <c r="C1366" s="1057"/>
      <c r="D1366" s="1056"/>
      <c r="E1366" s="1058"/>
      <c r="F1366" s="1058"/>
    </row>
    <row r="1367" spans="1:9" ht="14.25" customHeight="1" x14ac:dyDescent="0.2">
      <c r="A1367" s="1056"/>
      <c r="B1367" s="1064"/>
      <c r="C1367" s="1057"/>
      <c r="D1367" s="1056"/>
      <c r="E1367" s="1058"/>
      <c r="F1367" s="1058"/>
    </row>
    <row r="1368" spans="1:9" ht="14.25" customHeight="1" x14ac:dyDescent="0.2">
      <c r="A1368" s="1056"/>
      <c r="B1368" s="1056"/>
      <c r="C1368" s="1057"/>
      <c r="D1368" s="1056"/>
      <c r="E1368" s="1058"/>
      <c r="F1368" s="1058"/>
    </row>
    <row r="1369" spans="1:9" ht="14.25" customHeight="1" x14ac:dyDescent="0.2">
      <c r="A1369" s="1056"/>
      <c r="B1369" s="1064"/>
      <c r="C1369" s="1057"/>
      <c r="D1369" s="1056"/>
      <c r="E1369" s="1058"/>
      <c r="F1369" s="1058"/>
    </row>
    <row r="1370" spans="1:9" ht="14.25" customHeight="1" x14ac:dyDescent="0.2">
      <c r="A1370" s="1056"/>
      <c r="B1370" s="1113"/>
      <c r="C1370" s="1057"/>
      <c r="D1370" s="1056"/>
      <c r="E1370" s="1058"/>
      <c r="F1370" s="1058"/>
    </row>
    <row r="1371" spans="1:9" ht="14.25" customHeight="1" x14ac:dyDescent="0.2">
      <c r="A1371" s="1056"/>
      <c r="B1371" s="1113"/>
      <c r="C1371" s="1057"/>
      <c r="D1371" s="1056"/>
      <c r="E1371" s="1058"/>
      <c r="F1371" s="1058"/>
    </row>
    <row r="1372" spans="1:9" ht="14.25" customHeight="1" x14ac:dyDescent="0.2">
      <c r="A1372" s="1056"/>
      <c r="B1372" s="1113"/>
      <c r="C1372" s="1057"/>
      <c r="D1372" s="1056"/>
      <c r="E1372" s="1058"/>
      <c r="F1372" s="1058"/>
    </row>
    <row r="1373" spans="1:9" ht="14.25" customHeight="1" x14ac:dyDescent="0.2">
      <c r="A1373" s="1056"/>
      <c r="B1373" s="1113"/>
      <c r="C1373" s="1057"/>
      <c r="D1373" s="1056"/>
      <c r="E1373" s="1058"/>
      <c r="F1373" s="1058"/>
    </row>
    <row r="1374" spans="1:9" ht="14.25" customHeight="1" x14ac:dyDescent="0.2">
      <c r="A1374" s="1056"/>
      <c r="B1374" s="1056"/>
      <c r="C1374" s="1057"/>
      <c r="D1374" s="1056"/>
      <c r="E1374" s="1058"/>
      <c r="F1374" s="1058"/>
    </row>
    <row r="1375" spans="1:9" ht="14.25" customHeight="1" x14ac:dyDescent="0.2">
      <c r="A1375" s="1056"/>
      <c r="B1375" s="1113"/>
      <c r="C1375" s="1057"/>
      <c r="D1375" s="1056"/>
      <c r="E1375" s="1058"/>
      <c r="F1375" s="1058"/>
    </row>
    <row r="1376" spans="1:9" ht="14.25" customHeight="1" x14ac:dyDescent="0.2">
      <c r="A1376" s="1056"/>
      <c r="B1376" s="1056"/>
      <c r="C1376" s="1057"/>
      <c r="D1376" s="1056"/>
      <c r="E1376" s="1058"/>
      <c r="F1376" s="1058"/>
    </row>
    <row r="1377" spans="1:15" ht="14.25" customHeight="1" x14ac:dyDescent="0.2">
      <c r="A1377" s="1056"/>
      <c r="B1377" s="1056"/>
      <c r="C1377" s="1057"/>
      <c r="D1377" s="1056"/>
      <c r="E1377" s="1058"/>
      <c r="F1377" s="1058"/>
    </row>
    <row r="1378" spans="1:15" ht="14.25" customHeight="1" x14ac:dyDescent="0.2">
      <c r="A1378" s="1056"/>
      <c r="B1378" s="1056"/>
      <c r="C1378" s="1057"/>
      <c r="D1378" s="1056"/>
      <c r="E1378" s="1058"/>
      <c r="F1378" s="1058"/>
    </row>
    <row r="1379" spans="1:15" ht="14.25" customHeight="1" x14ac:dyDescent="0.2">
      <c r="A1379" s="1056"/>
      <c r="B1379" s="1064"/>
      <c r="C1379" s="1057"/>
      <c r="D1379" s="1056"/>
      <c r="E1379" s="1058"/>
      <c r="F1379" s="1058"/>
    </row>
    <row r="1380" spans="1:15" ht="14.25" customHeight="1" x14ac:dyDescent="0.2">
      <c r="A1380" s="1056"/>
      <c r="B1380" s="1064"/>
      <c r="C1380" s="1057"/>
      <c r="D1380" s="1056"/>
      <c r="E1380" s="1058"/>
      <c r="F1380" s="1058"/>
    </row>
    <row r="1381" spans="1:15" ht="14.25" customHeight="1" x14ac:dyDescent="0.2">
      <c r="A1381" s="1056"/>
      <c r="B1381" s="1064"/>
      <c r="C1381" s="1057"/>
      <c r="D1381" s="1056"/>
      <c r="E1381" s="1058"/>
      <c r="F1381" s="1058"/>
    </row>
    <row r="1382" spans="1:15" ht="14.25" customHeight="1" x14ac:dyDescent="0.2">
      <c r="A1382" s="1056"/>
      <c r="B1382" s="1056"/>
      <c r="C1382" s="1057"/>
      <c r="D1382" s="1056"/>
      <c r="E1382" s="1058"/>
      <c r="F1382" s="1058"/>
    </row>
    <row r="1383" spans="1:15" ht="14.25" customHeight="1" x14ac:dyDescent="0.2">
      <c r="A1383" s="1056"/>
      <c r="B1383" s="1056"/>
      <c r="C1383" s="1057"/>
      <c r="D1383" s="1056"/>
      <c r="E1383" s="1058"/>
      <c r="F1383" s="1058"/>
    </row>
    <row r="1384" spans="1:15" ht="14.25" customHeight="1" x14ac:dyDescent="0.2">
      <c r="A1384" s="1056"/>
      <c r="B1384" s="1056"/>
      <c r="C1384" s="1124"/>
      <c r="D1384" s="1056"/>
      <c r="E1384" s="1058"/>
      <c r="F1384" s="1058"/>
    </row>
    <row r="1385" spans="1:15" ht="14.25" customHeight="1" x14ac:dyDescent="0.2">
      <c r="A1385" s="1056"/>
      <c r="B1385" s="1056"/>
      <c r="C1385" s="1057"/>
      <c r="D1385" s="1056"/>
      <c r="E1385" s="1058"/>
      <c r="F1385" s="1058"/>
    </row>
    <row r="1386" spans="1:15" ht="14.25" customHeight="1" x14ac:dyDescent="0.2">
      <c r="A1386" s="1056"/>
      <c r="B1386" s="1056"/>
      <c r="C1386" s="1057"/>
      <c r="D1386" s="1056"/>
      <c r="E1386" s="1058"/>
      <c r="F1386" s="1058"/>
    </row>
    <row r="1387" spans="1:15" ht="14.25" customHeight="1" x14ac:dyDescent="0.2">
      <c r="A1387" s="1056"/>
      <c r="B1387" s="1056"/>
      <c r="C1387" s="1060"/>
      <c r="D1387" s="1056"/>
      <c r="E1387" s="1061"/>
      <c r="F1387" s="1062"/>
    </row>
    <row r="1388" spans="1:15" ht="14.25" customHeight="1" x14ac:dyDescent="0.2">
      <c r="A1388" s="1056"/>
      <c r="B1388" s="1113"/>
      <c r="C1388" s="1123"/>
      <c r="D1388" s="1056"/>
      <c r="E1388" s="1058"/>
      <c r="F1388" s="1058"/>
    </row>
    <row r="1389" spans="1:15" ht="14.25" customHeight="1" x14ac:dyDescent="0.2">
      <c r="A1389" s="1056"/>
      <c r="B1389" s="1113"/>
      <c r="C1389" s="1060"/>
      <c r="D1389" s="1056"/>
      <c r="E1389" s="1058"/>
      <c r="F1389" s="1058"/>
    </row>
    <row r="1390" spans="1:15" ht="14.25" customHeight="1" x14ac:dyDescent="0.2">
      <c r="A1390" s="1056"/>
      <c r="B1390" s="1113"/>
      <c r="C1390" s="1135"/>
      <c r="D1390" s="1056"/>
      <c r="E1390" s="1058"/>
      <c r="F1390" s="1058"/>
      <c r="J1390" s="1117"/>
      <c r="K1390" s="1116"/>
      <c r="L1390" s="1116"/>
      <c r="M1390" s="1137"/>
      <c r="N1390" s="1120"/>
      <c r="O1390" s="1120"/>
    </row>
    <row r="1391" spans="1:15" ht="14.25" customHeight="1" x14ac:dyDescent="0.2">
      <c r="A1391" s="1056"/>
      <c r="B1391" s="1113"/>
      <c r="C1391" s="1060"/>
      <c r="D1391" s="1056"/>
      <c r="E1391" s="1058"/>
      <c r="F1391" s="1058"/>
      <c r="J1391" s="1117"/>
      <c r="K1391" s="1116"/>
      <c r="L1391" s="1116"/>
      <c r="M1391" s="1137"/>
      <c r="N1391" s="1120"/>
      <c r="O1391" s="1120"/>
    </row>
    <row r="1392" spans="1:15" ht="14.25" customHeight="1" x14ac:dyDescent="0.2">
      <c r="A1392" s="1056"/>
      <c r="B1392" s="1113"/>
      <c r="C1392" s="1135"/>
      <c r="D1392" s="1056"/>
      <c r="E1392" s="1058"/>
      <c r="F1392" s="1058"/>
      <c r="J1392" s="1117"/>
      <c r="K1392" s="1116"/>
      <c r="L1392" s="1116"/>
      <c r="M1392" s="1137"/>
      <c r="N1392" s="1120"/>
      <c r="O1392" s="1120"/>
    </row>
    <row r="1393" spans="1:15" ht="14.25" customHeight="1" x14ac:dyDescent="0.2">
      <c r="A1393" s="1056"/>
      <c r="B1393" s="1113"/>
      <c r="C1393" s="1060"/>
      <c r="D1393" s="1056"/>
      <c r="E1393" s="1058"/>
      <c r="F1393" s="1058"/>
      <c r="J1393" s="1117"/>
      <c r="K1393" s="1116"/>
      <c r="L1393" s="1116"/>
      <c r="M1393" s="1137"/>
      <c r="N1393" s="1120"/>
      <c r="O1393" s="1120"/>
    </row>
    <row r="1394" spans="1:15" ht="14.25" customHeight="1" x14ac:dyDescent="0.2">
      <c r="A1394" s="1056"/>
      <c r="B1394" s="1113"/>
      <c r="C1394" s="1135"/>
      <c r="D1394" s="1056"/>
      <c r="E1394" s="1058"/>
      <c r="F1394" s="1058"/>
      <c r="J1394" s="1117"/>
      <c r="K1394" s="1116"/>
      <c r="L1394" s="1116"/>
      <c r="M1394" s="1137"/>
      <c r="N1394" s="1120"/>
      <c r="O1394" s="1120"/>
    </row>
    <row r="1395" spans="1:15" ht="14.25" customHeight="1" x14ac:dyDescent="0.2">
      <c r="A1395" s="1056"/>
      <c r="B1395" s="1056"/>
      <c r="C1395" s="1057"/>
      <c r="D1395" s="1056"/>
      <c r="E1395" s="1058"/>
      <c r="F1395" s="1058"/>
      <c r="J1395" s="1117"/>
      <c r="K1395" s="1116"/>
      <c r="L1395" s="1116"/>
      <c r="M1395" s="1137"/>
      <c r="N1395" s="1120"/>
      <c r="O1395" s="1120"/>
    </row>
    <row r="1396" spans="1:15" ht="14.25" customHeight="1" x14ac:dyDescent="0.2">
      <c r="A1396" s="1056"/>
      <c r="B1396" s="1099"/>
      <c r="C1396" s="1124"/>
      <c r="D1396" s="1056"/>
      <c r="E1396" s="1058"/>
      <c r="F1396" s="1058"/>
      <c r="J1396" s="1116"/>
      <c r="K1396" s="1116"/>
      <c r="L1396" s="1116"/>
      <c r="M1396" s="1137"/>
      <c r="N1396" s="1120"/>
      <c r="O1396" s="1120"/>
    </row>
    <row r="1397" spans="1:15" ht="14.25" customHeight="1" x14ac:dyDescent="0.2">
      <c r="A1397" s="1056"/>
      <c r="B1397" s="1064"/>
      <c r="C1397" s="1057"/>
      <c r="D1397" s="1056"/>
      <c r="E1397" s="1058"/>
      <c r="F1397" s="1058"/>
      <c r="J1397" s="1116"/>
      <c r="K1397" s="1116"/>
      <c r="L1397" s="1116"/>
      <c r="M1397" s="1137"/>
      <c r="N1397" s="1120"/>
      <c r="O1397" s="1120"/>
    </row>
    <row r="1398" spans="1:15" ht="14.25" customHeight="1" x14ac:dyDescent="0.2">
      <c r="A1398" s="1056"/>
      <c r="B1398" s="1113"/>
      <c r="C1398" s="1057"/>
      <c r="D1398" s="1056"/>
      <c r="E1398" s="1058"/>
      <c r="F1398" s="1058"/>
      <c r="J1398" s="1116"/>
      <c r="K1398" s="1116"/>
      <c r="L1398" s="1116"/>
      <c r="M1398" s="1137"/>
      <c r="N1398" s="1120"/>
      <c r="O1398" s="1120"/>
    </row>
    <row r="1399" spans="1:15" ht="14.25" customHeight="1" x14ac:dyDescent="0.2">
      <c r="A1399" s="1056"/>
      <c r="B1399" s="1125"/>
      <c r="C1399" s="1057"/>
      <c r="D1399" s="1056"/>
      <c r="E1399" s="1058"/>
      <c r="F1399" s="1058"/>
      <c r="J1399" s="1116"/>
      <c r="K1399" s="1142"/>
      <c r="L1399" s="1116"/>
      <c r="M1399" s="1137"/>
      <c r="N1399" s="1120"/>
      <c r="O1399" s="1120"/>
    </row>
    <row r="1400" spans="1:15" ht="14.25" customHeight="1" x14ac:dyDescent="0.2">
      <c r="A1400" s="1056"/>
      <c r="B1400" s="1099"/>
      <c r="C1400" s="1057"/>
      <c r="D1400" s="1056"/>
      <c r="E1400" s="1058"/>
      <c r="F1400" s="1058"/>
      <c r="J1400" s="1121"/>
      <c r="K1400" s="1134"/>
      <c r="L1400" s="1116"/>
      <c r="M1400" s="1137"/>
      <c r="N1400" s="1120"/>
      <c r="O1400" s="1120"/>
    </row>
    <row r="1401" spans="1:15" ht="14.25" customHeight="1" x14ac:dyDescent="0.2">
      <c r="A1401" s="1056"/>
      <c r="B1401" s="1056"/>
      <c r="C1401" s="1057"/>
      <c r="D1401" s="1056"/>
      <c r="E1401" s="1058"/>
      <c r="F1401" s="1058"/>
      <c r="J1401" s="1121"/>
      <c r="K1401" s="1142"/>
      <c r="L1401" s="1116"/>
      <c r="M1401" s="1137"/>
      <c r="N1401" s="1120"/>
      <c r="O1401" s="1120"/>
    </row>
    <row r="1402" spans="1:15" ht="14.25" customHeight="1" x14ac:dyDescent="0.2">
      <c r="A1402" s="1056"/>
      <c r="B1402" s="1099"/>
      <c r="C1402" s="1057"/>
      <c r="D1402" s="1056"/>
      <c r="E1402" s="1058"/>
      <c r="F1402" s="1058"/>
      <c r="J1402" s="1121"/>
      <c r="K1402" s="1134"/>
      <c r="L1402" s="1116"/>
      <c r="M1402" s="1137"/>
      <c r="N1402" s="1120"/>
      <c r="O1402" s="1120"/>
    </row>
    <row r="1403" spans="1:15" ht="14.25" customHeight="1" x14ac:dyDescent="0.2">
      <c r="A1403" s="1056"/>
      <c r="B1403" s="1064"/>
      <c r="C1403" s="1057"/>
      <c r="D1403" s="1056"/>
      <c r="E1403" s="1058"/>
      <c r="F1403" s="1058"/>
      <c r="J1403" s="1121"/>
      <c r="K1403" s="1134"/>
      <c r="L1403" s="1116"/>
      <c r="M1403" s="1137"/>
      <c r="N1403" s="1120"/>
      <c r="O1403" s="1120"/>
    </row>
    <row r="1404" spans="1:15" ht="14.25" customHeight="1" x14ac:dyDescent="0.2">
      <c r="A1404" s="1056"/>
      <c r="B1404" s="1099"/>
      <c r="C1404" s="1057"/>
      <c r="D1404" s="1056"/>
      <c r="E1404" s="1058"/>
      <c r="F1404" s="1058"/>
      <c r="J1404" s="1117"/>
      <c r="K1404" s="1134"/>
      <c r="L1404" s="1116"/>
      <c r="M1404" s="1137"/>
      <c r="N1404" s="1120"/>
      <c r="O1404" s="1120"/>
    </row>
    <row r="1405" spans="1:15" ht="14.25" customHeight="1" x14ac:dyDescent="0.2">
      <c r="A1405" s="1056"/>
      <c r="B1405" s="1113"/>
      <c r="C1405" s="1057"/>
      <c r="D1405" s="1056"/>
      <c r="E1405" s="1058"/>
      <c r="F1405" s="1058"/>
      <c r="J1405" s="1121"/>
      <c r="K1405" s="1142"/>
      <c r="L1405" s="1116"/>
      <c r="M1405" s="1137"/>
      <c r="N1405" s="1120"/>
      <c r="O1405" s="1120"/>
    </row>
    <row r="1406" spans="1:15" ht="14.25" customHeight="1" x14ac:dyDescent="0.2">
      <c r="A1406" s="1056"/>
      <c r="B1406" s="1056"/>
      <c r="C1406" s="1057"/>
      <c r="D1406" s="1056"/>
      <c r="E1406" s="1058"/>
      <c r="F1406" s="1058"/>
      <c r="J1406" s="1121"/>
      <c r="K1406" s="1134"/>
      <c r="L1406" s="1116"/>
      <c r="M1406" s="1137"/>
      <c r="N1406" s="1120"/>
      <c r="O1406" s="1120"/>
    </row>
    <row r="1407" spans="1:15" ht="14.25" customHeight="1" x14ac:dyDescent="0.2">
      <c r="A1407" s="1056"/>
      <c r="B1407" s="1113"/>
      <c r="C1407" s="1057"/>
      <c r="D1407" s="1056"/>
      <c r="E1407" s="1058"/>
      <c r="F1407" s="1058"/>
      <c r="J1407" s="1117"/>
      <c r="K1407" s="1142"/>
      <c r="L1407" s="1116"/>
      <c r="M1407" s="1137"/>
      <c r="N1407" s="1120"/>
      <c r="O1407" s="1120"/>
    </row>
    <row r="1408" spans="1:15" ht="14.25" customHeight="1" x14ac:dyDescent="0.2">
      <c r="A1408" s="1056"/>
      <c r="B1408" s="1113"/>
      <c r="C1408" s="1057"/>
      <c r="D1408" s="1056"/>
      <c r="E1408" s="1058"/>
      <c r="F1408" s="1058"/>
      <c r="J1408" s="1116"/>
      <c r="K1408" s="1134"/>
      <c r="L1408" s="1116"/>
      <c r="M1408" s="1137"/>
      <c r="N1408" s="1120"/>
      <c r="O1408" s="1120"/>
    </row>
    <row r="1409" spans="1:15" ht="14.25" customHeight="1" x14ac:dyDescent="0.2">
      <c r="A1409" s="1056"/>
      <c r="B1409" s="1113"/>
      <c r="C1409" s="1057"/>
      <c r="D1409" s="1056"/>
      <c r="E1409" s="1058"/>
      <c r="F1409" s="1058"/>
      <c r="J1409" s="1116"/>
      <c r="K1409" s="1134"/>
      <c r="L1409" s="1116"/>
      <c r="M1409" s="1137"/>
      <c r="N1409" s="1120"/>
      <c r="O1409" s="1120"/>
    </row>
    <row r="1410" spans="1:15" ht="14.25" customHeight="1" x14ac:dyDescent="0.2">
      <c r="A1410" s="1056"/>
      <c r="B1410" s="1056"/>
      <c r="C1410" s="1057"/>
      <c r="D1410" s="1056"/>
      <c r="E1410" s="1058"/>
      <c r="F1410" s="1058"/>
      <c r="J1410" s="1121"/>
      <c r="K1410" s="1134"/>
      <c r="L1410" s="1116"/>
      <c r="M1410" s="1137"/>
      <c r="N1410" s="1120"/>
      <c r="O1410" s="1120"/>
    </row>
    <row r="1411" spans="1:15" ht="14.25" customHeight="1" x14ac:dyDescent="0.2">
      <c r="A1411" s="1056"/>
      <c r="B1411" s="1113"/>
      <c r="C1411" s="1057"/>
      <c r="D1411" s="1056"/>
      <c r="E1411" s="1058"/>
      <c r="F1411" s="1058"/>
      <c r="J1411" s="1116"/>
      <c r="K1411" s="1134"/>
      <c r="L1411" s="1116"/>
      <c r="M1411" s="1137"/>
      <c r="N1411" s="1120"/>
      <c r="O1411" s="1120"/>
    </row>
    <row r="1412" spans="1:15" ht="14.25" customHeight="1" x14ac:dyDescent="0.2">
      <c r="A1412" s="1056"/>
      <c r="B1412" s="1064"/>
      <c r="C1412" s="1057"/>
      <c r="D1412" s="1056"/>
      <c r="E1412" s="1058"/>
      <c r="F1412" s="1058"/>
      <c r="J1412" s="1116"/>
      <c r="K1412" s="1134"/>
      <c r="L1412" s="1116"/>
      <c r="M1412" s="1137"/>
      <c r="N1412" s="1120"/>
      <c r="O1412" s="1120"/>
    </row>
    <row r="1413" spans="1:15" ht="14.25" customHeight="1" x14ac:dyDescent="0.2">
      <c r="A1413" s="1056"/>
      <c r="B1413" s="1099"/>
      <c r="C1413" s="1057"/>
      <c r="D1413" s="1056"/>
      <c r="E1413" s="1058"/>
      <c r="F1413" s="1058"/>
      <c r="J1413" s="1120"/>
      <c r="K1413" s="1134"/>
      <c r="L1413" s="1116"/>
      <c r="M1413" s="1137"/>
      <c r="N1413" s="1120"/>
      <c r="O1413" s="1120"/>
    </row>
    <row r="1414" spans="1:15" ht="14.25" customHeight="1" x14ac:dyDescent="0.2">
      <c r="A1414" s="1056"/>
      <c r="B1414" s="1064"/>
      <c r="C1414" s="1057"/>
      <c r="D1414" s="1056"/>
      <c r="E1414" s="1058"/>
      <c r="F1414" s="1058"/>
      <c r="J1414" s="1121"/>
      <c r="K1414" s="1134"/>
      <c r="L1414" s="1116"/>
      <c r="M1414" s="1137"/>
      <c r="N1414" s="1120"/>
      <c r="O1414" s="1120"/>
    </row>
    <row r="1415" spans="1:15" ht="14.25" customHeight="1" x14ac:dyDescent="0.2">
      <c r="A1415" s="1056"/>
      <c r="B1415" s="1064"/>
      <c r="C1415" s="1057"/>
      <c r="D1415" s="1056"/>
      <c r="E1415" s="1058"/>
      <c r="F1415" s="1058"/>
      <c r="J1415" s="1116"/>
      <c r="K1415" s="1134"/>
      <c r="L1415" s="1116"/>
      <c r="M1415" s="1137"/>
      <c r="N1415" s="1120"/>
      <c r="O1415" s="1120"/>
    </row>
    <row r="1416" spans="1:15" ht="14.25" customHeight="1" x14ac:dyDescent="0.2">
      <c r="A1416" s="1056"/>
      <c r="B1416" s="1056"/>
      <c r="C1416" s="1057"/>
      <c r="D1416" s="1056"/>
      <c r="E1416" s="1058"/>
      <c r="F1416" s="1058"/>
      <c r="J1416" s="1143"/>
      <c r="K1416" s="1134"/>
      <c r="L1416" s="1116"/>
      <c r="M1416" s="1137"/>
      <c r="N1416" s="1120"/>
      <c r="O1416" s="1120"/>
    </row>
    <row r="1417" spans="1:15" ht="14.25" customHeight="1" x14ac:dyDescent="0.2">
      <c r="A1417" s="1056"/>
      <c r="B1417" s="1064"/>
      <c r="C1417" s="1057"/>
      <c r="D1417" s="1056"/>
      <c r="E1417" s="1058"/>
      <c r="F1417" s="1058"/>
      <c r="J1417" s="1143"/>
      <c r="K1417" s="1134"/>
      <c r="L1417" s="1116"/>
      <c r="M1417" s="1137"/>
      <c r="N1417" s="1120"/>
      <c r="O1417" s="1120"/>
    </row>
    <row r="1418" spans="1:15" ht="14.25" customHeight="1" x14ac:dyDescent="0.2">
      <c r="A1418" s="1056"/>
      <c r="B1418" s="1113"/>
      <c r="C1418" s="1057"/>
      <c r="D1418" s="1056"/>
      <c r="E1418" s="1058"/>
      <c r="F1418" s="1058"/>
    </row>
    <row r="1419" spans="1:15" ht="14.25" customHeight="1" x14ac:dyDescent="0.2">
      <c r="A1419" s="1056"/>
      <c r="B1419" s="1113"/>
      <c r="C1419" s="1057"/>
      <c r="D1419" s="1056"/>
      <c r="E1419" s="1058"/>
      <c r="F1419" s="1058"/>
    </row>
    <row r="1420" spans="1:15" ht="14.25" customHeight="1" x14ac:dyDescent="0.2">
      <c r="A1420" s="1056"/>
      <c r="B1420" s="1113"/>
      <c r="C1420" s="1057"/>
      <c r="D1420" s="1056"/>
      <c r="E1420" s="1058"/>
      <c r="F1420" s="1058"/>
    </row>
    <row r="1421" spans="1:15" ht="14.25" customHeight="1" x14ac:dyDescent="0.2">
      <c r="A1421" s="1056"/>
      <c r="B1421" s="1113"/>
      <c r="C1421" s="1057"/>
      <c r="D1421" s="1056"/>
      <c r="E1421" s="1058"/>
      <c r="F1421" s="1058"/>
    </row>
    <row r="1422" spans="1:15" ht="14.25" customHeight="1" x14ac:dyDescent="0.2">
      <c r="A1422" s="1056"/>
      <c r="B1422" s="1056"/>
      <c r="C1422" s="1057"/>
      <c r="D1422" s="1056"/>
      <c r="E1422" s="1058"/>
      <c r="F1422" s="1058"/>
    </row>
    <row r="1423" spans="1:15" ht="14.25" customHeight="1" x14ac:dyDescent="0.2">
      <c r="A1423" s="1056"/>
      <c r="B1423" s="1113"/>
      <c r="C1423" s="1057"/>
      <c r="D1423" s="1056"/>
      <c r="E1423" s="1058"/>
      <c r="F1423" s="1058"/>
    </row>
    <row r="1424" spans="1:15" ht="14.25" customHeight="1" x14ac:dyDescent="0.2">
      <c r="A1424" s="1056"/>
      <c r="B1424" s="1056"/>
      <c r="C1424" s="1057"/>
      <c r="D1424" s="1056"/>
      <c r="E1424" s="1058"/>
      <c r="F1424" s="1058"/>
    </row>
    <row r="1425" spans="1:6" ht="14.25" customHeight="1" x14ac:dyDescent="0.2">
      <c r="A1425" s="1056"/>
      <c r="B1425" s="1056"/>
      <c r="C1425" s="1057"/>
      <c r="D1425" s="1056"/>
      <c r="E1425" s="1058"/>
      <c r="F1425" s="1058"/>
    </row>
    <row r="1426" spans="1:6" ht="14.25" customHeight="1" x14ac:dyDescent="0.2">
      <c r="A1426" s="1056"/>
      <c r="B1426" s="1056"/>
      <c r="C1426" s="1057"/>
      <c r="D1426" s="1056"/>
      <c r="E1426" s="1058"/>
      <c r="F1426" s="1058"/>
    </row>
    <row r="1427" spans="1:6" ht="14.25" customHeight="1" x14ac:dyDescent="0.2">
      <c r="A1427" s="1056"/>
      <c r="B1427" s="1064"/>
      <c r="C1427" s="1057"/>
      <c r="D1427" s="1056"/>
      <c r="E1427" s="1058"/>
      <c r="F1427" s="1058"/>
    </row>
    <row r="1428" spans="1:6" ht="14.25" customHeight="1" x14ac:dyDescent="0.2">
      <c r="A1428" s="1056"/>
      <c r="B1428" s="1056"/>
      <c r="C1428" s="1057"/>
      <c r="D1428" s="1056"/>
      <c r="E1428" s="1058"/>
      <c r="F1428" s="1058"/>
    </row>
    <row r="1429" spans="1:6" ht="14.25" customHeight="1" x14ac:dyDescent="0.2">
      <c r="A1429" s="1056"/>
      <c r="B1429" s="1113"/>
      <c r="C1429" s="1057"/>
      <c r="D1429" s="1056"/>
      <c r="E1429" s="1058"/>
      <c r="F1429" s="1058"/>
    </row>
    <row r="1430" spans="1:6" ht="14.25" customHeight="1" x14ac:dyDescent="0.2">
      <c r="A1430" s="1056"/>
      <c r="B1430" s="1064"/>
      <c r="C1430" s="1057"/>
      <c r="D1430" s="1056"/>
      <c r="E1430" s="1058"/>
      <c r="F1430" s="1058"/>
    </row>
    <row r="1431" spans="1:6" ht="14.25" customHeight="1" x14ac:dyDescent="0.2">
      <c r="A1431" s="1056"/>
      <c r="B1431" s="1125"/>
      <c r="C1431" s="1057"/>
      <c r="D1431" s="1056"/>
      <c r="E1431" s="1058"/>
      <c r="F1431" s="1058"/>
    </row>
    <row r="1432" spans="1:6" ht="14.25" customHeight="1" x14ac:dyDescent="0.2">
      <c r="A1432" s="1056"/>
      <c r="B1432" s="1064"/>
      <c r="C1432" s="1057"/>
      <c r="D1432" s="1056"/>
      <c r="E1432" s="1058"/>
      <c r="F1432" s="1058"/>
    </row>
    <row r="1433" spans="1:6" ht="14.25" customHeight="1" x14ac:dyDescent="0.2">
      <c r="A1433" s="1056"/>
      <c r="B1433" s="1099"/>
      <c r="C1433" s="1057"/>
      <c r="D1433" s="1056"/>
      <c r="E1433" s="1058"/>
      <c r="F1433" s="1058"/>
    </row>
    <row r="1434" spans="1:6" ht="14.25" customHeight="1" x14ac:dyDescent="0.2">
      <c r="A1434" s="1056"/>
      <c r="B1434" s="1064"/>
      <c r="C1434" s="1057"/>
      <c r="D1434" s="1056"/>
      <c r="E1434" s="1058"/>
      <c r="F1434" s="1058"/>
    </row>
    <row r="1435" spans="1:6" ht="14.25" customHeight="1" x14ac:dyDescent="0.2">
      <c r="A1435" s="1056"/>
      <c r="B1435" s="1064"/>
      <c r="C1435" s="1057"/>
      <c r="D1435" s="1056"/>
      <c r="E1435" s="1058"/>
      <c r="F1435" s="1058"/>
    </row>
    <row r="1436" spans="1:6" ht="14.25" customHeight="1" x14ac:dyDescent="0.2">
      <c r="A1436" s="1056"/>
      <c r="B1436" s="1056"/>
      <c r="C1436" s="1057"/>
      <c r="D1436" s="1056"/>
      <c r="E1436" s="1058"/>
      <c r="F1436" s="1058"/>
    </row>
    <row r="1437" spans="1:6" ht="14.25" customHeight="1" x14ac:dyDescent="0.2">
      <c r="A1437" s="1056"/>
      <c r="B1437" s="1056"/>
      <c r="C1437" s="1057"/>
      <c r="D1437" s="1056"/>
      <c r="E1437" s="1058"/>
      <c r="F1437" s="1058"/>
    </row>
    <row r="1438" spans="1:6" ht="14.25" customHeight="1" x14ac:dyDescent="0.2">
      <c r="A1438" s="1056"/>
      <c r="B1438" s="1056"/>
      <c r="C1438" s="1124"/>
      <c r="D1438" s="1056"/>
      <c r="E1438" s="1058"/>
      <c r="F1438" s="1058"/>
    </row>
    <row r="1439" spans="1:6" ht="14.25" customHeight="1" x14ac:dyDescent="0.2">
      <c r="A1439" s="1056"/>
      <c r="B1439" s="1056"/>
      <c r="C1439" s="1057"/>
      <c r="D1439" s="1056"/>
      <c r="E1439" s="1058"/>
      <c r="F1439" s="1058"/>
    </row>
    <row r="1440" spans="1:6" ht="14.25" customHeight="1" x14ac:dyDescent="0.2">
      <c r="A1440" s="1056"/>
      <c r="B1440" s="1056"/>
      <c r="C1440" s="1057"/>
      <c r="D1440" s="1056"/>
      <c r="E1440" s="1058"/>
      <c r="F1440" s="1058"/>
    </row>
    <row r="1441" spans="1:6" ht="14.25" customHeight="1" x14ac:dyDescent="0.2">
      <c r="A1441" s="1056"/>
      <c r="B1441" s="1056"/>
      <c r="C1441" s="1060"/>
      <c r="D1441" s="1056"/>
      <c r="E1441" s="1061"/>
      <c r="F1441" s="1062"/>
    </row>
    <row r="1442" spans="1:6" ht="14.25" customHeight="1" x14ac:dyDescent="0.2">
      <c r="A1442" s="1113"/>
      <c r="B1442" s="1113"/>
      <c r="C1442" s="1123"/>
      <c r="D1442" s="1056"/>
      <c r="E1442" s="1058"/>
      <c r="F1442" s="1058"/>
    </row>
    <row r="1443" spans="1:6" ht="14.25" customHeight="1" x14ac:dyDescent="0.2">
      <c r="A1443" s="1056"/>
      <c r="B1443" s="1113"/>
      <c r="C1443" s="1057"/>
      <c r="D1443" s="1056"/>
      <c r="E1443" s="1058"/>
      <c r="F1443" s="1058"/>
    </row>
    <row r="1444" spans="1:6" ht="14.25" customHeight="1" x14ac:dyDescent="0.2">
      <c r="A1444" s="1056"/>
      <c r="B1444" s="1113"/>
      <c r="C1444" s="1057"/>
      <c r="D1444" s="1056"/>
      <c r="E1444" s="1058"/>
      <c r="F1444" s="1058"/>
    </row>
    <row r="1445" spans="1:6" ht="14.25" customHeight="1" x14ac:dyDescent="0.2">
      <c r="A1445" s="1056"/>
      <c r="B1445" s="1113"/>
      <c r="C1445" s="1108"/>
      <c r="D1445" s="1056"/>
      <c r="E1445" s="1058"/>
      <c r="F1445" s="1058"/>
    </row>
    <row r="1446" spans="1:6" ht="14.25" customHeight="1" x14ac:dyDescent="0.2">
      <c r="A1446" s="1056"/>
      <c r="B1446" s="1113"/>
      <c r="C1446" s="1057"/>
      <c r="D1446" s="1056"/>
      <c r="E1446" s="1058"/>
      <c r="F1446" s="1058"/>
    </row>
    <row r="1447" spans="1:6" ht="14.25" customHeight="1" x14ac:dyDescent="0.2">
      <c r="A1447" s="1056"/>
      <c r="B1447" s="1056"/>
      <c r="C1447" s="1108"/>
      <c r="D1447" s="1056"/>
      <c r="E1447" s="1058"/>
      <c r="F1447" s="1058"/>
    </row>
    <row r="1448" spans="1:6" ht="14.25" customHeight="1" x14ac:dyDescent="0.2">
      <c r="A1448" s="1056"/>
      <c r="B1448" s="1056"/>
      <c r="C1448" s="1057"/>
      <c r="D1448" s="1056"/>
      <c r="E1448" s="1058"/>
      <c r="F1448" s="1058"/>
    </row>
    <row r="1449" spans="1:6" ht="14.25" customHeight="1" x14ac:dyDescent="0.2">
      <c r="A1449" s="1056"/>
      <c r="B1449" s="1056"/>
      <c r="C1449" s="1136"/>
      <c r="D1449" s="1056"/>
      <c r="E1449" s="1058"/>
      <c r="F1449" s="1058"/>
    </row>
    <row r="1450" spans="1:6" ht="14.25" customHeight="1" x14ac:dyDescent="0.2">
      <c r="A1450" s="1056"/>
      <c r="B1450" s="1056"/>
      <c r="C1450" s="1057"/>
      <c r="D1450" s="1056"/>
      <c r="E1450" s="1058"/>
      <c r="F1450" s="1058"/>
    </row>
    <row r="1451" spans="1:6" ht="14.25" customHeight="1" x14ac:dyDescent="0.2">
      <c r="A1451" s="1056"/>
      <c r="B1451" s="1064"/>
      <c r="C1451" s="1127"/>
      <c r="D1451" s="1056"/>
      <c r="E1451" s="1058"/>
      <c r="F1451" s="1058"/>
    </row>
    <row r="1452" spans="1:6" ht="14.25" customHeight="1" x14ac:dyDescent="0.2">
      <c r="A1452" s="1056"/>
      <c r="B1452" s="1064"/>
      <c r="C1452" s="1057"/>
      <c r="D1452" s="1056"/>
      <c r="E1452" s="1058"/>
      <c r="F1452" s="1058"/>
    </row>
    <row r="1453" spans="1:6" ht="14.25" customHeight="1" x14ac:dyDescent="0.2">
      <c r="A1453" s="1056"/>
      <c r="B1453" s="1064"/>
      <c r="C1453" s="1057"/>
      <c r="D1453" s="1056"/>
      <c r="E1453" s="1058"/>
      <c r="F1453" s="1058"/>
    </row>
    <row r="1454" spans="1:6" ht="14.25" customHeight="1" x14ac:dyDescent="0.2">
      <c r="A1454" s="1056"/>
      <c r="B1454" s="1056"/>
      <c r="C1454" s="1057"/>
      <c r="D1454" s="1056"/>
      <c r="E1454" s="1058"/>
      <c r="F1454" s="1058"/>
    </row>
    <row r="1455" spans="1:6" ht="14.25" customHeight="1" x14ac:dyDescent="0.2">
      <c r="A1455" s="1056"/>
      <c r="B1455" s="1113"/>
      <c r="C1455" s="1124"/>
      <c r="D1455" s="1056"/>
      <c r="E1455" s="1058"/>
      <c r="F1455" s="1058"/>
    </row>
    <row r="1456" spans="1:6" ht="14.25" customHeight="1" x14ac:dyDescent="0.2">
      <c r="A1456" s="1056"/>
      <c r="B1456" s="1113"/>
      <c r="C1456" s="1057"/>
      <c r="D1456" s="1056"/>
      <c r="E1456" s="1058"/>
      <c r="F1456" s="1058"/>
    </row>
    <row r="1457" spans="1:6" ht="14.25" customHeight="1" x14ac:dyDescent="0.2">
      <c r="A1457" s="1056"/>
      <c r="B1457" s="1056"/>
      <c r="C1457" s="1124"/>
      <c r="D1457" s="1056"/>
      <c r="E1457" s="1058"/>
      <c r="F1457" s="1058"/>
    </row>
    <row r="1458" spans="1:6" ht="14.25" customHeight="1" x14ac:dyDescent="0.2">
      <c r="A1458" s="1056"/>
      <c r="B1458" s="1056"/>
      <c r="C1458" s="1057"/>
      <c r="D1458" s="1056"/>
      <c r="E1458" s="1058"/>
      <c r="F1458" s="1058"/>
    </row>
    <row r="1459" spans="1:6" ht="14.25" customHeight="1" x14ac:dyDescent="0.2">
      <c r="A1459" s="1056"/>
      <c r="B1459" s="1056"/>
      <c r="C1459" s="1124"/>
      <c r="D1459" s="1056"/>
      <c r="E1459" s="1058"/>
      <c r="F1459" s="1058"/>
    </row>
    <row r="1460" spans="1:6" ht="14.25" customHeight="1" x14ac:dyDescent="0.2">
      <c r="A1460" s="1056"/>
      <c r="B1460" s="1056"/>
      <c r="C1460" s="1057"/>
      <c r="D1460" s="1056"/>
      <c r="E1460" s="1058"/>
      <c r="F1460" s="1058"/>
    </row>
    <row r="1461" spans="1:6" ht="14.25" customHeight="1" x14ac:dyDescent="0.2">
      <c r="A1461" s="1056"/>
      <c r="B1461" s="1064"/>
      <c r="C1461" s="1057"/>
      <c r="D1461" s="1056"/>
      <c r="E1461" s="1058"/>
      <c r="F1461" s="1058"/>
    </row>
    <row r="1462" spans="1:6" ht="14.25" customHeight="1" x14ac:dyDescent="0.2">
      <c r="A1462" s="1056"/>
      <c r="B1462" s="1056"/>
      <c r="C1462" s="1057"/>
      <c r="D1462" s="1056"/>
      <c r="E1462" s="1058"/>
      <c r="F1462" s="1058"/>
    </row>
    <row r="1463" spans="1:6" ht="14.25" customHeight="1" x14ac:dyDescent="0.2">
      <c r="A1463" s="1056"/>
      <c r="B1463" s="1064"/>
      <c r="C1463" s="1127"/>
      <c r="D1463" s="1056"/>
      <c r="E1463" s="1058"/>
      <c r="F1463" s="1058"/>
    </row>
    <row r="1464" spans="1:6" ht="14.25" customHeight="1" x14ac:dyDescent="0.2">
      <c r="A1464" s="1056"/>
      <c r="B1464" s="1056"/>
      <c r="C1464" s="1057"/>
      <c r="D1464" s="1056"/>
      <c r="E1464" s="1058"/>
      <c r="F1464" s="1058"/>
    </row>
    <row r="1465" spans="1:6" ht="14.25" customHeight="1" x14ac:dyDescent="0.2">
      <c r="A1465" s="1056"/>
      <c r="B1465" s="1113"/>
      <c r="C1465" s="1057"/>
      <c r="D1465" s="1056"/>
      <c r="E1465" s="1058"/>
      <c r="F1465" s="1058"/>
    </row>
    <row r="1466" spans="1:6" ht="14.25" customHeight="1" x14ac:dyDescent="0.2">
      <c r="A1466" s="1056"/>
      <c r="B1466" s="1056"/>
      <c r="C1466" s="1057"/>
      <c r="D1466" s="1056"/>
      <c r="E1466" s="1058"/>
      <c r="F1466" s="1058"/>
    </row>
    <row r="1467" spans="1:6" ht="14.25" customHeight="1" x14ac:dyDescent="0.2">
      <c r="A1467" s="1056"/>
      <c r="B1467" s="1113"/>
      <c r="C1467" s="1057"/>
      <c r="D1467" s="1056"/>
      <c r="E1467" s="1058"/>
      <c r="F1467" s="1058"/>
    </row>
    <row r="1468" spans="1:6" ht="14.25" customHeight="1" x14ac:dyDescent="0.2">
      <c r="A1468" s="1056"/>
      <c r="B1468" s="1113"/>
      <c r="C1468" s="1057"/>
      <c r="D1468" s="1056"/>
      <c r="E1468" s="1058"/>
      <c r="F1468" s="1058"/>
    </row>
    <row r="1469" spans="1:6" ht="14.25" customHeight="1" x14ac:dyDescent="0.2">
      <c r="A1469" s="1056"/>
      <c r="B1469" s="1113"/>
      <c r="C1469" s="1057"/>
      <c r="D1469" s="1056"/>
      <c r="E1469" s="1058"/>
      <c r="F1469" s="1058"/>
    </row>
    <row r="1470" spans="1:6" ht="14.25" customHeight="1" x14ac:dyDescent="0.2">
      <c r="A1470" s="1056"/>
      <c r="B1470" s="1056"/>
      <c r="C1470" s="1057"/>
      <c r="D1470" s="1056"/>
      <c r="E1470" s="1058"/>
      <c r="F1470" s="1058"/>
    </row>
    <row r="1471" spans="1:6" ht="14.25" customHeight="1" x14ac:dyDescent="0.2">
      <c r="A1471" s="1056"/>
      <c r="B1471" s="1056"/>
      <c r="C1471" s="1057"/>
      <c r="D1471" s="1056"/>
      <c r="E1471" s="1058"/>
      <c r="F1471" s="1058"/>
    </row>
    <row r="1472" spans="1:6" ht="14.25" customHeight="1" x14ac:dyDescent="0.2">
      <c r="A1472" s="1056"/>
      <c r="B1472" s="1056"/>
      <c r="C1472" s="1057"/>
      <c r="D1472" s="1056"/>
      <c r="E1472" s="1058"/>
      <c r="F1472" s="1058"/>
    </row>
    <row r="1473" spans="1:6" ht="14.25" customHeight="1" x14ac:dyDescent="0.2">
      <c r="A1473" s="1056"/>
      <c r="B1473" s="1056"/>
      <c r="C1473" s="1057"/>
      <c r="D1473" s="1056"/>
      <c r="E1473" s="1058"/>
      <c r="F1473" s="1058"/>
    </row>
    <row r="1474" spans="1:6" ht="14.25" customHeight="1" x14ac:dyDescent="0.2">
      <c r="A1474" s="1056"/>
      <c r="B1474" s="1064"/>
      <c r="C1474" s="1057"/>
      <c r="D1474" s="1056"/>
      <c r="E1474" s="1058"/>
      <c r="F1474" s="1058"/>
    </row>
    <row r="1475" spans="1:6" ht="14.25" customHeight="1" x14ac:dyDescent="0.2">
      <c r="A1475" s="1056"/>
      <c r="B1475" s="1064"/>
      <c r="C1475" s="1057"/>
      <c r="D1475" s="1056"/>
      <c r="E1475" s="1058"/>
      <c r="F1475" s="1058"/>
    </row>
    <row r="1476" spans="1:6" ht="14.25" customHeight="1" x14ac:dyDescent="0.2">
      <c r="A1476" s="1056"/>
      <c r="B1476" s="1064"/>
      <c r="C1476" s="1057"/>
      <c r="D1476" s="1056"/>
      <c r="E1476" s="1058"/>
      <c r="F1476" s="1058"/>
    </row>
    <row r="1477" spans="1:6" ht="14.25" customHeight="1" x14ac:dyDescent="0.2">
      <c r="A1477" s="1056"/>
      <c r="B1477" s="1113"/>
      <c r="C1477" s="1057"/>
      <c r="D1477" s="1056"/>
      <c r="E1477" s="1058"/>
      <c r="F1477" s="1058"/>
    </row>
    <row r="1478" spans="1:6" ht="14.25" customHeight="1" x14ac:dyDescent="0.2">
      <c r="A1478" s="1056"/>
      <c r="B1478" s="1113"/>
      <c r="C1478" s="1057"/>
      <c r="D1478" s="1056"/>
      <c r="E1478" s="1058"/>
      <c r="F1478" s="1058"/>
    </row>
    <row r="1479" spans="1:6" ht="14.25" customHeight="1" x14ac:dyDescent="0.2">
      <c r="A1479" s="1056"/>
      <c r="B1479" s="1056"/>
      <c r="C1479" s="1057"/>
      <c r="D1479" s="1056"/>
      <c r="E1479" s="1058"/>
      <c r="F1479" s="1058"/>
    </row>
    <row r="1480" spans="1:6" ht="14.25" customHeight="1" x14ac:dyDescent="0.2">
      <c r="A1480" s="1056"/>
      <c r="B1480" s="1113"/>
      <c r="C1480" s="1057"/>
      <c r="D1480" s="1056"/>
      <c r="E1480" s="1058"/>
      <c r="F1480" s="1058"/>
    </row>
    <row r="1481" spans="1:6" ht="14.25" customHeight="1" x14ac:dyDescent="0.2">
      <c r="A1481" s="1056"/>
      <c r="B1481" s="1056"/>
      <c r="C1481" s="1057"/>
      <c r="D1481" s="1056"/>
      <c r="E1481" s="1058"/>
      <c r="F1481" s="1058"/>
    </row>
    <row r="1482" spans="1:6" ht="14.25" customHeight="1" x14ac:dyDescent="0.2">
      <c r="A1482" s="1056"/>
      <c r="B1482" s="1056"/>
      <c r="C1482" s="1108"/>
      <c r="D1482" s="1056"/>
      <c r="E1482" s="1058"/>
      <c r="F1482" s="1058"/>
    </row>
    <row r="1483" spans="1:6" ht="14.25" customHeight="1" x14ac:dyDescent="0.2">
      <c r="A1483" s="1056"/>
      <c r="B1483" s="1056"/>
      <c r="C1483" s="1057"/>
      <c r="D1483" s="1056"/>
      <c r="E1483" s="1058"/>
      <c r="F1483" s="1058"/>
    </row>
    <row r="1484" spans="1:6" ht="14.25" customHeight="1" x14ac:dyDescent="0.2">
      <c r="A1484" s="1056"/>
      <c r="B1484" s="1056"/>
      <c r="C1484" s="1136"/>
      <c r="D1484" s="1056"/>
      <c r="E1484" s="1058"/>
      <c r="F1484" s="1058"/>
    </row>
    <row r="1485" spans="1:6" ht="14.25" customHeight="1" x14ac:dyDescent="0.2">
      <c r="A1485" s="1056"/>
      <c r="B1485" s="1064"/>
      <c r="C1485" s="1057"/>
      <c r="D1485" s="1056"/>
      <c r="E1485" s="1058"/>
      <c r="F1485" s="1058"/>
    </row>
    <row r="1486" spans="1:6" ht="14.25" customHeight="1" x14ac:dyDescent="0.2">
      <c r="A1486" s="1144"/>
      <c r="B1486" s="1113"/>
      <c r="C1486" s="1057"/>
      <c r="D1486" s="1056"/>
      <c r="E1486" s="1058"/>
      <c r="F1486" s="1058"/>
    </row>
    <row r="1487" spans="1:6" ht="14.25" customHeight="1" x14ac:dyDescent="0.2">
      <c r="A1487" s="1056"/>
      <c r="B1487" s="1113"/>
      <c r="C1487" s="1057"/>
      <c r="D1487" s="1056"/>
      <c r="E1487" s="1058"/>
      <c r="F1487" s="1058"/>
    </row>
    <row r="1488" spans="1:6" ht="14.25" customHeight="1" x14ac:dyDescent="0.2">
      <c r="A1488" s="1056"/>
      <c r="B1488" s="1056"/>
      <c r="C1488" s="1057"/>
      <c r="D1488" s="1056"/>
      <c r="E1488" s="1058"/>
      <c r="F1488" s="1058"/>
    </row>
    <row r="1489" spans="1:6" ht="14.25" customHeight="1" x14ac:dyDescent="0.2">
      <c r="A1489" s="1056"/>
      <c r="B1489" s="1113"/>
      <c r="C1489" s="1057"/>
      <c r="D1489" s="1056"/>
      <c r="E1489" s="1058"/>
      <c r="F1489" s="1058"/>
    </row>
    <row r="1490" spans="1:6" ht="14.25" customHeight="1" x14ac:dyDescent="0.2">
      <c r="A1490" s="1056"/>
      <c r="B1490" s="1056"/>
      <c r="C1490" s="1057"/>
      <c r="D1490" s="1056"/>
      <c r="E1490" s="1058"/>
      <c r="F1490" s="1058"/>
    </row>
    <row r="1491" spans="1:6" ht="14.25" customHeight="1" x14ac:dyDescent="0.2">
      <c r="A1491" s="1056"/>
      <c r="B1491" s="1056"/>
      <c r="C1491" s="1057"/>
      <c r="D1491" s="1056"/>
      <c r="E1491" s="1058"/>
      <c r="F1491" s="1058"/>
    </row>
    <row r="1492" spans="1:6" ht="14.25" customHeight="1" x14ac:dyDescent="0.2">
      <c r="A1492" s="1056"/>
      <c r="B1492" s="1056"/>
      <c r="C1492" s="1124"/>
      <c r="D1492" s="1056"/>
      <c r="E1492" s="1058"/>
      <c r="F1492" s="1058"/>
    </row>
    <row r="1493" spans="1:6" ht="14.25" customHeight="1" x14ac:dyDescent="0.2">
      <c r="A1493" s="1056"/>
      <c r="B1493" s="1056"/>
      <c r="C1493" s="1057"/>
      <c r="D1493" s="1056"/>
      <c r="E1493" s="1058"/>
      <c r="F1493" s="1058"/>
    </row>
    <row r="1494" spans="1:6" ht="14.25" customHeight="1" x14ac:dyDescent="0.2">
      <c r="A1494" s="1056"/>
      <c r="B1494" s="1056"/>
      <c r="C1494" s="1057"/>
      <c r="D1494" s="1056"/>
      <c r="E1494" s="1058"/>
      <c r="F1494" s="1058"/>
    </row>
    <row r="1495" spans="1:6" ht="14.25" customHeight="1" x14ac:dyDescent="0.2">
      <c r="A1495" s="1056"/>
      <c r="B1495" s="1056"/>
      <c r="C1495" s="1060"/>
      <c r="D1495" s="1056"/>
      <c r="E1495" s="1061"/>
      <c r="F1495" s="1062"/>
    </row>
    <row r="1496" spans="1:6" ht="14.25" customHeight="1" x14ac:dyDescent="0.2">
      <c r="A1496" s="1056"/>
      <c r="B1496" s="1113"/>
      <c r="C1496" s="1057"/>
      <c r="D1496" s="1056"/>
      <c r="E1496" s="1058"/>
      <c r="F1496" s="1058"/>
    </row>
    <row r="1497" spans="1:6" ht="14.25" customHeight="1" x14ac:dyDescent="0.2">
      <c r="A1497" s="1056"/>
      <c r="B1497" s="1113"/>
      <c r="C1497" s="1124"/>
      <c r="D1497" s="1056"/>
      <c r="E1497" s="1058"/>
      <c r="F1497" s="1058"/>
    </row>
    <row r="1498" spans="1:6" ht="14.25" customHeight="1" x14ac:dyDescent="0.2">
      <c r="A1498" s="1056"/>
      <c r="B1498" s="1113"/>
      <c r="C1498" s="1057"/>
      <c r="D1498" s="1056"/>
      <c r="E1498" s="1058"/>
      <c r="F1498" s="1058"/>
    </row>
    <row r="1499" spans="1:6" ht="14.25" customHeight="1" x14ac:dyDescent="0.2">
      <c r="A1499" s="1056"/>
      <c r="B1499" s="1113"/>
      <c r="C1499" s="1124"/>
      <c r="D1499" s="1056"/>
      <c r="E1499" s="1058"/>
      <c r="F1499" s="1058"/>
    </row>
    <row r="1500" spans="1:6" ht="14.25" customHeight="1" x14ac:dyDescent="0.2">
      <c r="A1500" s="1056"/>
      <c r="B1500" s="1113"/>
      <c r="C1500" s="1057"/>
      <c r="D1500" s="1056"/>
      <c r="E1500" s="1058"/>
      <c r="F1500" s="1058"/>
    </row>
    <row r="1501" spans="1:6" ht="14.25" customHeight="1" x14ac:dyDescent="0.2">
      <c r="A1501" s="1056"/>
      <c r="B1501" s="1113"/>
      <c r="C1501" s="1057"/>
      <c r="D1501" s="1056"/>
      <c r="E1501" s="1058"/>
      <c r="F1501" s="1058"/>
    </row>
    <row r="1502" spans="1:6" ht="14.25" customHeight="1" x14ac:dyDescent="0.2">
      <c r="A1502" s="1056"/>
      <c r="B1502" s="1113"/>
      <c r="C1502" s="1127"/>
      <c r="D1502" s="1056"/>
      <c r="E1502" s="1058"/>
      <c r="F1502" s="1058"/>
    </row>
    <row r="1503" spans="1:6" ht="14.25" customHeight="1" x14ac:dyDescent="0.2">
      <c r="A1503" s="1056"/>
      <c r="B1503" s="1056"/>
      <c r="C1503" s="1057"/>
      <c r="D1503" s="1056"/>
      <c r="E1503" s="1058"/>
      <c r="F1503" s="1058"/>
    </row>
    <row r="1504" spans="1:6" ht="14.25" customHeight="1" x14ac:dyDescent="0.2">
      <c r="A1504" s="1056"/>
      <c r="B1504" s="1113"/>
      <c r="C1504" s="1136"/>
      <c r="D1504" s="1056"/>
      <c r="E1504" s="1058"/>
      <c r="F1504" s="1058"/>
    </row>
    <row r="1505" spans="1:6" ht="14.25" customHeight="1" x14ac:dyDescent="0.2">
      <c r="A1505" s="1056"/>
      <c r="B1505" s="1064"/>
      <c r="C1505" s="1057"/>
      <c r="D1505" s="1056"/>
      <c r="E1505" s="1058"/>
      <c r="F1505" s="1058"/>
    </row>
    <row r="1506" spans="1:6" ht="14.25" customHeight="1" x14ac:dyDescent="0.2">
      <c r="A1506" s="1056"/>
      <c r="B1506" s="1056"/>
      <c r="C1506" s="1136"/>
      <c r="D1506" s="1056"/>
      <c r="E1506" s="1058"/>
      <c r="F1506" s="1058"/>
    </row>
    <row r="1507" spans="1:6" ht="14.25" customHeight="1" x14ac:dyDescent="0.2">
      <c r="A1507" s="1056"/>
      <c r="B1507" s="1113"/>
      <c r="C1507" s="1057"/>
      <c r="D1507" s="1056"/>
      <c r="E1507" s="1058"/>
      <c r="F1507" s="1058"/>
    </row>
    <row r="1508" spans="1:6" ht="14.25" customHeight="1" x14ac:dyDescent="0.2">
      <c r="A1508" s="1056"/>
      <c r="B1508" s="1113"/>
      <c r="C1508" s="1136"/>
      <c r="D1508" s="1056"/>
      <c r="E1508" s="1058"/>
      <c r="F1508" s="1058"/>
    </row>
    <row r="1509" spans="1:6" ht="14.25" customHeight="1" x14ac:dyDescent="0.2">
      <c r="A1509" s="1056"/>
      <c r="B1509" s="1113"/>
      <c r="C1509" s="1057"/>
      <c r="D1509" s="1056"/>
      <c r="E1509" s="1058"/>
      <c r="F1509" s="1058"/>
    </row>
    <row r="1510" spans="1:6" ht="14.25" customHeight="1" x14ac:dyDescent="0.2">
      <c r="A1510" s="1056"/>
      <c r="B1510" s="1113"/>
      <c r="C1510" s="1127"/>
      <c r="D1510" s="1056"/>
      <c r="E1510" s="1058"/>
      <c r="F1510" s="1058"/>
    </row>
    <row r="1511" spans="1:6" ht="14.25" customHeight="1" x14ac:dyDescent="0.2">
      <c r="A1511" s="1056"/>
      <c r="B1511" s="1113"/>
      <c r="C1511" s="1057"/>
      <c r="D1511" s="1056"/>
      <c r="E1511" s="1058"/>
      <c r="F1511" s="1058"/>
    </row>
    <row r="1512" spans="1:6" ht="14.25" customHeight="1" x14ac:dyDescent="0.2">
      <c r="A1512" s="1056"/>
      <c r="B1512" s="1113"/>
      <c r="C1512" s="1057"/>
      <c r="D1512" s="1056"/>
      <c r="E1512" s="1058"/>
      <c r="F1512" s="1058"/>
    </row>
    <row r="1513" spans="1:6" ht="14.25" customHeight="1" x14ac:dyDescent="0.2">
      <c r="A1513" s="1056"/>
      <c r="B1513" s="1056"/>
      <c r="C1513" s="1057"/>
      <c r="D1513" s="1056"/>
      <c r="E1513" s="1058"/>
      <c r="F1513" s="1058"/>
    </row>
    <row r="1514" spans="1:6" ht="14.25" customHeight="1" x14ac:dyDescent="0.2">
      <c r="A1514" s="1056"/>
      <c r="B1514" s="1056"/>
      <c r="C1514" s="1057"/>
      <c r="D1514" s="1056"/>
      <c r="E1514" s="1058"/>
      <c r="F1514" s="1058"/>
    </row>
    <row r="1515" spans="1:6" ht="14.25" customHeight="1" x14ac:dyDescent="0.2">
      <c r="A1515" s="1056"/>
      <c r="B1515" s="1064"/>
      <c r="C1515" s="1057"/>
      <c r="D1515" s="1056"/>
      <c r="E1515" s="1058"/>
      <c r="F1515" s="1058"/>
    </row>
    <row r="1516" spans="1:6" ht="14.25" customHeight="1" x14ac:dyDescent="0.2">
      <c r="A1516" s="1056"/>
      <c r="B1516" s="1113"/>
      <c r="C1516" s="1057"/>
      <c r="D1516" s="1056"/>
      <c r="E1516" s="1058"/>
      <c r="F1516" s="1058"/>
    </row>
    <row r="1517" spans="1:6" ht="14.25" customHeight="1" x14ac:dyDescent="0.2">
      <c r="A1517" s="1056"/>
      <c r="B1517" s="1113"/>
      <c r="C1517" s="1057"/>
      <c r="D1517" s="1056"/>
      <c r="E1517" s="1058"/>
      <c r="F1517" s="1058"/>
    </row>
    <row r="1518" spans="1:6" ht="14.25" customHeight="1" x14ac:dyDescent="0.2">
      <c r="A1518" s="1056"/>
      <c r="B1518" s="1099"/>
      <c r="C1518" s="1057"/>
      <c r="D1518" s="1056"/>
      <c r="E1518" s="1058"/>
      <c r="F1518" s="1058"/>
    </row>
    <row r="1519" spans="1:6" ht="14.25" customHeight="1" x14ac:dyDescent="0.2">
      <c r="A1519" s="1056"/>
      <c r="B1519" s="1099"/>
      <c r="C1519" s="1057"/>
      <c r="D1519" s="1056"/>
      <c r="E1519" s="1058"/>
      <c r="F1519" s="1058"/>
    </row>
    <row r="1520" spans="1:6" ht="14.25" customHeight="1" x14ac:dyDescent="0.2">
      <c r="A1520" s="1056"/>
      <c r="B1520" s="1056"/>
      <c r="C1520" s="1057"/>
      <c r="D1520" s="1056"/>
      <c r="E1520" s="1058"/>
      <c r="F1520" s="1058"/>
    </row>
    <row r="1521" spans="1:6" ht="14.25" customHeight="1" x14ac:dyDescent="0.2">
      <c r="A1521" s="1056"/>
      <c r="B1521" s="1064"/>
      <c r="C1521" s="1057"/>
      <c r="D1521" s="1056"/>
      <c r="E1521" s="1058"/>
      <c r="F1521" s="1058"/>
    </row>
    <row r="1522" spans="1:6" ht="14.25" customHeight="1" x14ac:dyDescent="0.2">
      <c r="A1522" s="1056"/>
      <c r="B1522" s="1056"/>
      <c r="C1522" s="1057"/>
      <c r="D1522" s="1056"/>
      <c r="E1522" s="1058"/>
      <c r="F1522" s="1058"/>
    </row>
    <row r="1523" spans="1:6" ht="14.25" customHeight="1" x14ac:dyDescent="0.2">
      <c r="A1523" s="1056"/>
      <c r="B1523" s="1113"/>
      <c r="C1523" s="1057"/>
      <c r="D1523" s="1056"/>
      <c r="E1523" s="1058"/>
      <c r="F1523" s="1058"/>
    </row>
    <row r="1524" spans="1:6" ht="14.25" customHeight="1" x14ac:dyDescent="0.2">
      <c r="A1524" s="1056"/>
      <c r="B1524" s="1064"/>
      <c r="C1524" s="1057"/>
      <c r="D1524" s="1056"/>
      <c r="E1524" s="1058"/>
      <c r="F1524" s="1058"/>
    </row>
    <row r="1525" spans="1:6" ht="14.25" customHeight="1" x14ac:dyDescent="0.2">
      <c r="A1525" s="1056"/>
      <c r="B1525" s="1056"/>
      <c r="C1525" s="1057"/>
      <c r="D1525" s="1056"/>
      <c r="E1525" s="1058"/>
      <c r="F1525" s="1058"/>
    </row>
    <row r="1526" spans="1:6" ht="14.25" customHeight="1" x14ac:dyDescent="0.2">
      <c r="A1526" s="1056"/>
      <c r="B1526" s="1056"/>
      <c r="C1526" s="1057"/>
      <c r="D1526" s="1056"/>
      <c r="E1526" s="1058"/>
      <c r="F1526" s="1058"/>
    </row>
    <row r="1527" spans="1:6" ht="14.25" customHeight="1" x14ac:dyDescent="0.2">
      <c r="A1527" s="1056"/>
      <c r="B1527" s="1056"/>
      <c r="C1527" s="1057"/>
      <c r="D1527" s="1056"/>
      <c r="E1527" s="1058"/>
      <c r="F1527" s="1058"/>
    </row>
    <row r="1528" spans="1:6" ht="14.25" customHeight="1" x14ac:dyDescent="0.2">
      <c r="A1528" s="1056"/>
      <c r="B1528" s="1064"/>
      <c r="C1528" s="1057"/>
      <c r="D1528" s="1056"/>
      <c r="E1528" s="1058"/>
      <c r="F1528" s="1058"/>
    </row>
    <row r="1529" spans="1:6" ht="14.25" customHeight="1" x14ac:dyDescent="0.2">
      <c r="A1529" s="1056"/>
      <c r="B1529" s="1056"/>
      <c r="C1529" s="1057"/>
      <c r="D1529" s="1056"/>
      <c r="E1529" s="1058"/>
      <c r="F1529" s="1058"/>
    </row>
    <row r="1530" spans="1:6" ht="14.25" customHeight="1" x14ac:dyDescent="0.2">
      <c r="A1530" s="1056"/>
      <c r="B1530" s="1056"/>
      <c r="C1530" s="1057"/>
      <c r="D1530" s="1056"/>
      <c r="E1530" s="1058"/>
      <c r="F1530" s="1058"/>
    </row>
    <row r="1531" spans="1:6" ht="14.25" customHeight="1" x14ac:dyDescent="0.2">
      <c r="A1531" s="1056"/>
      <c r="B1531" s="1064"/>
      <c r="C1531" s="1057"/>
      <c r="D1531" s="1056"/>
      <c r="E1531" s="1058"/>
      <c r="F1531" s="1058"/>
    </row>
    <row r="1532" spans="1:6" ht="14.25" customHeight="1" x14ac:dyDescent="0.2">
      <c r="A1532" s="1056"/>
      <c r="B1532" s="1056"/>
      <c r="C1532" s="1057"/>
      <c r="D1532" s="1056"/>
      <c r="E1532" s="1058"/>
      <c r="F1532" s="1058"/>
    </row>
    <row r="1533" spans="1:6" ht="14.25" customHeight="1" x14ac:dyDescent="0.2">
      <c r="A1533" s="1056"/>
      <c r="B1533" s="1056"/>
      <c r="C1533" s="1057"/>
      <c r="D1533" s="1056"/>
      <c r="E1533" s="1058"/>
      <c r="F1533" s="1058"/>
    </row>
    <row r="1534" spans="1:6" ht="14.25" customHeight="1" x14ac:dyDescent="0.2">
      <c r="A1534" s="1056"/>
      <c r="B1534" s="1056"/>
      <c r="C1534" s="1057"/>
      <c r="D1534" s="1056"/>
      <c r="E1534" s="1058"/>
      <c r="F1534" s="1058"/>
    </row>
    <row r="1535" spans="1:6" ht="14.25" customHeight="1" x14ac:dyDescent="0.2">
      <c r="A1535" s="1056"/>
      <c r="B1535" s="1064"/>
      <c r="C1535" s="1057"/>
      <c r="D1535" s="1056"/>
      <c r="E1535" s="1058"/>
      <c r="F1535" s="1058"/>
    </row>
    <row r="1536" spans="1:6" ht="14.25" customHeight="1" x14ac:dyDescent="0.2">
      <c r="A1536" s="1056"/>
      <c r="B1536" s="1056"/>
      <c r="C1536" s="1057"/>
      <c r="D1536" s="1056"/>
      <c r="E1536" s="1058"/>
      <c r="F1536" s="1058"/>
    </row>
    <row r="1537" spans="1:6" ht="14.25" customHeight="1" x14ac:dyDescent="0.2">
      <c r="A1537" s="1056"/>
      <c r="B1537" s="1113"/>
      <c r="C1537" s="1057"/>
      <c r="D1537" s="1056"/>
      <c r="E1537" s="1058"/>
      <c r="F1537" s="1058"/>
    </row>
    <row r="1538" spans="1:6" ht="14.25" customHeight="1" x14ac:dyDescent="0.2">
      <c r="A1538" s="1056"/>
      <c r="B1538" s="1099"/>
      <c r="C1538" s="1057"/>
      <c r="D1538" s="1056"/>
      <c r="E1538" s="1058"/>
      <c r="F1538" s="1058"/>
    </row>
    <row r="1539" spans="1:6" ht="14.25" customHeight="1" x14ac:dyDescent="0.2">
      <c r="A1539" s="1056"/>
      <c r="B1539" s="1099"/>
      <c r="C1539" s="1057"/>
      <c r="D1539" s="1056"/>
      <c r="E1539" s="1058"/>
      <c r="F1539" s="1058"/>
    </row>
    <row r="1540" spans="1:6" ht="14.25" customHeight="1" x14ac:dyDescent="0.2">
      <c r="A1540" s="1056"/>
      <c r="B1540" s="1056"/>
      <c r="C1540" s="1057"/>
      <c r="D1540" s="1056"/>
      <c r="E1540" s="1058"/>
      <c r="F1540" s="1058"/>
    </row>
    <row r="1541" spans="1:6" ht="14.25" customHeight="1" x14ac:dyDescent="0.2">
      <c r="A1541" s="1056"/>
      <c r="B1541" s="1113"/>
      <c r="C1541" s="1057"/>
      <c r="D1541" s="1056"/>
      <c r="E1541" s="1058"/>
      <c r="F1541" s="1058"/>
    </row>
    <row r="1542" spans="1:6" ht="14.25" customHeight="1" x14ac:dyDescent="0.2">
      <c r="A1542" s="1056"/>
      <c r="B1542" s="1113"/>
      <c r="C1542" s="1057"/>
      <c r="D1542" s="1056"/>
      <c r="E1542" s="1058"/>
      <c r="F1542" s="1058"/>
    </row>
    <row r="1543" spans="1:6" ht="14.25" customHeight="1" x14ac:dyDescent="0.2">
      <c r="A1543" s="1056"/>
      <c r="B1543" s="1099"/>
      <c r="C1543" s="1057"/>
      <c r="D1543" s="1056"/>
      <c r="E1543" s="1058"/>
      <c r="F1543" s="1058"/>
    </row>
    <row r="1544" spans="1:6" ht="14.25" customHeight="1" x14ac:dyDescent="0.2">
      <c r="A1544" s="1056"/>
      <c r="B1544" s="1056"/>
      <c r="C1544" s="1057"/>
      <c r="D1544" s="1056"/>
      <c r="E1544" s="1058"/>
      <c r="F1544" s="1058"/>
    </row>
    <row r="1545" spans="1:6" ht="14.25" customHeight="1" x14ac:dyDescent="0.2">
      <c r="A1545" s="1056"/>
      <c r="B1545" s="1056"/>
      <c r="C1545" s="1057"/>
      <c r="D1545" s="1056"/>
      <c r="E1545" s="1058"/>
      <c r="F1545" s="1058"/>
    </row>
    <row r="1546" spans="1:6" ht="14.25" customHeight="1" x14ac:dyDescent="0.2">
      <c r="A1546" s="1056"/>
      <c r="B1546" s="1056"/>
      <c r="C1546" s="1124"/>
      <c r="D1546" s="1056"/>
      <c r="E1546" s="1058"/>
      <c r="F1546" s="1058"/>
    </row>
    <row r="1547" spans="1:6" ht="14.25" customHeight="1" x14ac:dyDescent="0.2">
      <c r="A1547" s="1056"/>
      <c r="B1547" s="1056"/>
      <c r="C1547" s="1057"/>
      <c r="D1547" s="1056"/>
      <c r="E1547" s="1058"/>
      <c r="F1547" s="1058"/>
    </row>
    <row r="1548" spans="1:6" ht="14.25" customHeight="1" x14ac:dyDescent="0.2">
      <c r="A1548" s="1056"/>
      <c r="B1548" s="1056"/>
      <c r="C1548" s="1057"/>
      <c r="D1548" s="1056"/>
      <c r="E1548" s="1058"/>
      <c r="F1548" s="1058"/>
    </row>
    <row r="1549" spans="1:6" ht="14.25" customHeight="1" x14ac:dyDescent="0.2">
      <c r="A1549" s="1056"/>
      <c r="B1549" s="1056"/>
      <c r="C1549" s="1060"/>
      <c r="D1549" s="1056"/>
      <c r="E1549" s="1061"/>
      <c r="F1549" s="1062"/>
    </row>
    <row r="1550" spans="1:6" ht="14.25" customHeight="1" x14ac:dyDescent="0.2">
      <c r="A1550" s="1056"/>
      <c r="B1550" s="1125"/>
      <c r="C1550" s="1123"/>
      <c r="D1550" s="1056"/>
      <c r="E1550" s="1058"/>
      <c r="F1550" s="1058"/>
    </row>
    <row r="1551" spans="1:6" ht="14.25" customHeight="1" x14ac:dyDescent="0.2">
      <c r="A1551" s="1056"/>
      <c r="B1551" s="1064"/>
      <c r="C1551" s="1057"/>
      <c r="D1551" s="1056"/>
      <c r="E1551" s="1058"/>
      <c r="F1551" s="1058"/>
    </row>
    <row r="1552" spans="1:6" ht="14.25" customHeight="1" x14ac:dyDescent="0.2">
      <c r="A1552" s="1056"/>
      <c r="B1552" s="1064"/>
      <c r="C1552" s="1124"/>
      <c r="D1552" s="1056"/>
      <c r="E1552" s="1058"/>
      <c r="F1552" s="1058"/>
    </row>
    <row r="1553" spans="1:6" ht="14.25" customHeight="1" x14ac:dyDescent="0.2">
      <c r="A1553" s="1056"/>
      <c r="B1553" s="1064"/>
      <c r="C1553" s="1057"/>
      <c r="D1553" s="1056"/>
      <c r="E1553" s="1058"/>
      <c r="F1553" s="1058"/>
    </row>
    <row r="1554" spans="1:6" ht="14.25" customHeight="1" x14ac:dyDescent="0.2">
      <c r="A1554" s="1056"/>
      <c r="B1554" s="1064"/>
      <c r="C1554" s="1124"/>
      <c r="D1554" s="1056"/>
      <c r="E1554" s="1058"/>
      <c r="F1554" s="1058"/>
    </row>
    <row r="1555" spans="1:6" ht="14.25" customHeight="1" x14ac:dyDescent="0.2">
      <c r="A1555" s="1056"/>
      <c r="B1555" s="1064"/>
      <c r="C1555" s="1057"/>
      <c r="D1555" s="1056"/>
      <c r="E1555" s="1058"/>
      <c r="F1555" s="1058"/>
    </row>
    <row r="1556" spans="1:6" ht="14.25" customHeight="1" x14ac:dyDescent="0.2">
      <c r="A1556" s="1056"/>
      <c r="B1556" s="1064"/>
      <c r="C1556" s="1124"/>
      <c r="D1556" s="1056"/>
      <c r="E1556" s="1058"/>
      <c r="F1556" s="1058"/>
    </row>
    <row r="1557" spans="1:6" ht="14.25" customHeight="1" x14ac:dyDescent="0.2">
      <c r="A1557" s="1056"/>
      <c r="B1557" s="1064"/>
      <c r="C1557" s="1057"/>
      <c r="D1557" s="1056"/>
      <c r="E1557" s="1058"/>
      <c r="F1557" s="1058"/>
    </row>
    <row r="1558" spans="1:6" ht="14.25" customHeight="1" x14ac:dyDescent="0.2">
      <c r="A1558" s="1056"/>
      <c r="B1558" s="1064"/>
      <c r="C1558" s="1057"/>
      <c r="D1558" s="1056"/>
      <c r="E1558" s="1058"/>
      <c r="F1558" s="1058"/>
    </row>
    <row r="1559" spans="1:6" ht="14.25" customHeight="1" x14ac:dyDescent="0.2">
      <c r="A1559" s="1056"/>
      <c r="B1559" s="1064"/>
      <c r="C1559" s="1057"/>
      <c r="D1559" s="1056"/>
      <c r="E1559" s="1058"/>
      <c r="F1559" s="1058"/>
    </row>
    <row r="1560" spans="1:6" ht="14.25" customHeight="1" x14ac:dyDescent="0.2">
      <c r="A1560" s="1056"/>
      <c r="B1560" s="1064"/>
      <c r="C1560" s="1057"/>
      <c r="D1560" s="1056"/>
      <c r="E1560" s="1058"/>
      <c r="F1560" s="1058"/>
    </row>
    <row r="1561" spans="1:6" ht="14.25" customHeight="1" x14ac:dyDescent="0.2">
      <c r="A1561" s="1056"/>
      <c r="B1561" s="1064"/>
      <c r="C1561" s="1057"/>
      <c r="D1561" s="1056"/>
      <c r="E1561" s="1058"/>
      <c r="F1561" s="1058"/>
    </row>
    <row r="1562" spans="1:6" ht="14.25" customHeight="1" x14ac:dyDescent="0.2">
      <c r="A1562" s="1056"/>
      <c r="B1562" s="1113"/>
      <c r="C1562" s="1057"/>
      <c r="D1562" s="1056"/>
      <c r="E1562" s="1058"/>
      <c r="F1562" s="1058"/>
    </row>
    <row r="1563" spans="1:6" ht="14.25" customHeight="1" x14ac:dyDescent="0.2">
      <c r="A1563" s="1056"/>
      <c r="B1563" s="1113"/>
      <c r="C1563" s="1057"/>
      <c r="D1563" s="1056"/>
      <c r="E1563" s="1058"/>
      <c r="F1563" s="1058"/>
    </row>
    <row r="1564" spans="1:6" ht="14.25" customHeight="1" x14ac:dyDescent="0.2">
      <c r="A1564" s="1056"/>
      <c r="B1564" s="1113"/>
      <c r="C1564" s="1057"/>
      <c r="D1564" s="1056"/>
      <c r="E1564" s="1058"/>
      <c r="F1564" s="1058"/>
    </row>
    <row r="1565" spans="1:6" ht="14.25" customHeight="1" x14ac:dyDescent="0.2">
      <c r="A1565" s="1056"/>
      <c r="B1565" s="1056"/>
      <c r="C1565" s="1057"/>
      <c r="D1565" s="1056"/>
      <c r="E1565" s="1058"/>
      <c r="F1565" s="1058"/>
    </row>
    <row r="1566" spans="1:6" ht="14.25" customHeight="1" x14ac:dyDescent="0.2">
      <c r="A1566" s="1056"/>
      <c r="B1566" s="1056"/>
      <c r="C1566" s="1057"/>
      <c r="D1566" s="1056"/>
      <c r="E1566" s="1058"/>
      <c r="F1566" s="1058"/>
    </row>
    <row r="1567" spans="1:6" ht="14.25" customHeight="1" x14ac:dyDescent="0.2">
      <c r="A1567" s="1056"/>
      <c r="B1567" s="1064"/>
      <c r="C1567" s="1057"/>
      <c r="D1567" s="1056"/>
      <c r="E1567" s="1058"/>
      <c r="F1567" s="1058"/>
    </row>
    <row r="1568" spans="1:6" ht="14.25" customHeight="1" x14ac:dyDescent="0.2">
      <c r="A1568" s="1056"/>
      <c r="B1568" s="1064"/>
      <c r="C1568" s="1057"/>
      <c r="D1568" s="1056"/>
      <c r="E1568" s="1058"/>
      <c r="F1568" s="1058"/>
    </row>
    <row r="1569" spans="1:6" ht="14.25" customHeight="1" x14ac:dyDescent="0.2">
      <c r="A1569" s="1056"/>
      <c r="B1569" s="1064"/>
      <c r="C1569" s="1057"/>
      <c r="D1569" s="1056"/>
      <c r="E1569" s="1058"/>
      <c r="F1569" s="1058"/>
    </row>
    <row r="1570" spans="1:6" ht="14.25" customHeight="1" x14ac:dyDescent="0.2">
      <c r="A1570" s="1056"/>
      <c r="B1570" s="1064"/>
      <c r="C1570" s="1057"/>
      <c r="D1570" s="1056"/>
      <c r="E1570" s="1058"/>
      <c r="F1570" s="1058"/>
    </row>
    <row r="1571" spans="1:6" ht="14.25" customHeight="1" x14ac:dyDescent="0.2">
      <c r="A1571" s="1056"/>
      <c r="B1571" s="1113"/>
      <c r="C1571" s="1057"/>
      <c r="D1571" s="1056"/>
      <c r="E1571" s="1058"/>
      <c r="F1571" s="1058"/>
    </row>
    <row r="1572" spans="1:6" ht="14.25" customHeight="1" x14ac:dyDescent="0.2">
      <c r="A1572" s="1056"/>
      <c r="B1572" s="1064"/>
      <c r="C1572" s="1057"/>
      <c r="D1572" s="1056"/>
      <c r="E1572" s="1058"/>
      <c r="F1572" s="1058"/>
    </row>
    <row r="1573" spans="1:6" ht="14.25" customHeight="1" x14ac:dyDescent="0.2">
      <c r="A1573" s="1056"/>
      <c r="B1573" s="1113"/>
      <c r="C1573" s="1057"/>
      <c r="D1573" s="1056"/>
      <c r="E1573" s="1058"/>
      <c r="F1573" s="1058"/>
    </row>
    <row r="1574" spans="1:6" ht="14.25" customHeight="1" x14ac:dyDescent="0.2">
      <c r="A1574" s="1056"/>
      <c r="B1574" s="1064"/>
      <c r="C1574" s="1057"/>
      <c r="D1574" s="1056"/>
      <c r="E1574" s="1058"/>
      <c r="F1574" s="1058"/>
    </row>
    <row r="1575" spans="1:6" ht="14.25" customHeight="1" x14ac:dyDescent="0.2">
      <c r="A1575" s="1056"/>
      <c r="B1575" s="1056"/>
      <c r="C1575" s="1057"/>
      <c r="D1575" s="1056"/>
      <c r="E1575" s="1058"/>
      <c r="F1575" s="1058"/>
    </row>
    <row r="1576" spans="1:6" ht="14.25" customHeight="1" x14ac:dyDescent="0.2">
      <c r="A1576" s="1056"/>
      <c r="B1576" s="1064"/>
      <c r="C1576" s="1057"/>
      <c r="D1576" s="1056"/>
      <c r="E1576" s="1058"/>
      <c r="F1576" s="1058"/>
    </row>
    <row r="1577" spans="1:6" ht="14.25" customHeight="1" x14ac:dyDescent="0.2">
      <c r="A1577" s="1056"/>
      <c r="B1577" s="1113"/>
      <c r="C1577" s="1057"/>
      <c r="D1577" s="1056"/>
      <c r="E1577" s="1058"/>
      <c r="F1577" s="1058"/>
    </row>
    <row r="1578" spans="1:6" ht="14.25" customHeight="1" x14ac:dyDescent="0.2">
      <c r="A1578" s="1113"/>
      <c r="B1578" s="1125"/>
      <c r="C1578" s="1057"/>
      <c r="D1578" s="1056"/>
      <c r="E1578" s="1058"/>
      <c r="F1578" s="1058"/>
    </row>
    <row r="1579" spans="1:6" ht="14.25" customHeight="1" x14ac:dyDescent="0.2">
      <c r="A1579" s="1056"/>
      <c r="B1579" s="1113"/>
      <c r="C1579" s="1057"/>
      <c r="D1579" s="1056"/>
      <c r="E1579" s="1058"/>
      <c r="F1579" s="1058"/>
    </row>
    <row r="1580" spans="1:6" ht="14.25" customHeight="1" x14ac:dyDescent="0.2">
      <c r="A1580" s="1056"/>
      <c r="B1580" s="1099"/>
      <c r="C1580" s="1057"/>
      <c r="D1580" s="1056"/>
      <c r="E1580" s="1058"/>
      <c r="F1580" s="1058"/>
    </row>
    <row r="1581" spans="1:6" ht="14.25" customHeight="1" x14ac:dyDescent="0.2">
      <c r="A1581" s="1056"/>
      <c r="B1581" s="1064"/>
      <c r="C1581" s="1057"/>
      <c r="D1581" s="1056"/>
      <c r="E1581" s="1058"/>
      <c r="F1581" s="1058"/>
    </row>
    <row r="1582" spans="1:6" ht="14.25" customHeight="1" x14ac:dyDescent="0.2">
      <c r="A1582" s="1056"/>
      <c r="B1582" s="1064"/>
      <c r="C1582" s="1057"/>
      <c r="D1582" s="1056"/>
      <c r="E1582" s="1058"/>
      <c r="F1582" s="1058"/>
    </row>
    <row r="1583" spans="1:6" ht="14.25" customHeight="1" x14ac:dyDescent="0.2">
      <c r="A1583" s="1056"/>
      <c r="B1583" s="1128"/>
      <c r="C1583" s="1057"/>
      <c r="D1583" s="1056"/>
      <c r="E1583" s="1058"/>
      <c r="F1583" s="1058"/>
    </row>
    <row r="1584" spans="1:6" ht="14.25" customHeight="1" x14ac:dyDescent="0.2">
      <c r="A1584" s="1056"/>
      <c r="B1584" s="1064"/>
      <c r="C1584" s="1057"/>
      <c r="D1584" s="1056"/>
      <c r="E1584" s="1058"/>
      <c r="F1584" s="1058"/>
    </row>
    <row r="1585" spans="1:6" ht="14.25" customHeight="1" x14ac:dyDescent="0.2">
      <c r="A1585" s="1056"/>
      <c r="B1585" s="1128"/>
      <c r="C1585" s="1057"/>
      <c r="D1585" s="1056"/>
      <c r="E1585" s="1058"/>
      <c r="F1585" s="1058"/>
    </row>
    <row r="1586" spans="1:6" ht="14.25" customHeight="1" x14ac:dyDescent="0.2">
      <c r="A1586" s="1056"/>
      <c r="B1586" s="1064"/>
      <c r="C1586" s="1057"/>
      <c r="D1586" s="1056"/>
      <c r="E1586" s="1058"/>
      <c r="F1586" s="1058"/>
    </row>
    <row r="1587" spans="1:6" ht="14.25" customHeight="1" x14ac:dyDescent="0.2">
      <c r="A1587" s="1056"/>
      <c r="B1587" s="1128"/>
      <c r="C1587" s="1057"/>
      <c r="D1587" s="1056"/>
      <c r="E1587" s="1058"/>
      <c r="F1587" s="1058"/>
    </row>
    <row r="1588" spans="1:6" ht="14.25" customHeight="1" x14ac:dyDescent="0.2">
      <c r="A1588" s="1056"/>
      <c r="B1588" s="1064"/>
      <c r="C1588" s="1057"/>
      <c r="D1588" s="1056"/>
      <c r="E1588" s="1058"/>
      <c r="F1588" s="1058"/>
    </row>
    <row r="1589" spans="1:6" ht="14.25" customHeight="1" x14ac:dyDescent="0.2">
      <c r="A1589" s="1113"/>
      <c r="B1589" s="1128"/>
      <c r="C1589" s="1057"/>
      <c r="D1589" s="1056"/>
      <c r="E1589" s="1058"/>
      <c r="F1589" s="1058"/>
    </row>
    <row r="1590" spans="1:6" ht="14.25" customHeight="1" x14ac:dyDescent="0.2">
      <c r="A1590" s="1056"/>
      <c r="B1590" s="1064"/>
      <c r="C1590" s="1057"/>
      <c r="D1590" s="1056"/>
      <c r="E1590" s="1058"/>
      <c r="F1590" s="1058"/>
    </row>
    <row r="1591" spans="1:6" ht="14.25" customHeight="1" x14ac:dyDescent="0.2">
      <c r="A1591" s="1056"/>
      <c r="B1591" s="1064"/>
      <c r="C1591" s="1057"/>
      <c r="D1591" s="1056"/>
      <c r="E1591" s="1058"/>
      <c r="F1591" s="1058"/>
    </row>
    <row r="1592" spans="1:6" ht="14.25" customHeight="1" x14ac:dyDescent="0.2">
      <c r="A1592" s="1056"/>
      <c r="B1592" s="1064"/>
      <c r="C1592" s="1057"/>
      <c r="D1592" s="1056"/>
      <c r="E1592" s="1058"/>
      <c r="F1592" s="1058"/>
    </row>
    <row r="1593" spans="1:6" ht="14.25" customHeight="1" x14ac:dyDescent="0.2">
      <c r="A1593" s="1056"/>
      <c r="B1593" s="1056"/>
      <c r="C1593" s="1057"/>
      <c r="D1593" s="1056"/>
      <c r="E1593" s="1058"/>
      <c r="F1593" s="1058"/>
    </row>
    <row r="1594" spans="1:6" ht="14.25" customHeight="1" x14ac:dyDescent="0.2">
      <c r="A1594" s="1056"/>
      <c r="B1594" s="1064"/>
      <c r="C1594" s="1057"/>
      <c r="D1594" s="1056"/>
      <c r="E1594" s="1058"/>
      <c r="F1594" s="1058"/>
    </row>
    <row r="1595" spans="1:6" ht="14.25" customHeight="1" x14ac:dyDescent="0.2">
      <c r="A1595" s="1056"/>
      <c r="B1595" s="1064"/>
      <c r="C1595" s="1057"/>
      <c r="D1595" s="1056"/>
      <c r="E1595" s="1058"/>
      <c r="F1595" s="1058"/>
    </row>
    <row r="1596" spans="1:6" ht="14.25" customHeight="1" x14ac:dyDescent="0.2">
      <c r="A1596" s="1056"/>
      <c r="B1596" s="1064"/>
      <c r="C1596" s="1057"/>
      <c r="D1596" s="1056"/>
      <c r="E1596" s="1058"/>
      <c r="F1596" s="1058"/>
    </row>
    <row r="1597" spans="1:6" ht="14.25" customHeight="1" x14ac:dyDescent="0.2">
      <c r="A1597" s="1056"/>
      <c r="B1597" s="1064"/>
      <c r="C1597" s="1057"/>
      <c r="D1597" s="1056"/>
      <c r="E1597" s="1058"/>
      <c r="F1597" s="1058"/>
    </row>
    <row r="1598" spans="1:6" ht="14.25" customHeight="1" x14ac:dyDescent="0.2">
      <c r="A1598" s="1056"/>
      <c r="B1598" s="1056"/>
      <c r="C1598" s="1057"/>
      <c r="D1598" s="1056"/>
      <c r="E1598" s="1058"/>
      <c r="F1598" s="1058"/>
    </row>
    <row r="1599" spans="1:6" ht="14.25" customHeight="1" x14ac:dyDescent="0.2">
      <c r="A1599" s="1056"/>
      <c r="B1599" s="1056"/>
      <c r="C1599" s="1057"/>
      <c r="D1599" s="1056"/>
      <c r="E1599" s="1058"/>
      <c r="F1599" s="1058"/>
    </row>
    <row r="1600" spans="1:6" ht="14.25" customHeight="1" x14ac:dyDescent="0.2">
      <c r="A1600" s="1056"/>
      <c r="B1600" s="1056"/>
      <c r="C1600" s="1124"/>
      <c r="D1600" s="1056"/>
      <c r="E1600" s="1058"/>
      <c r="F1600" s="1058"/>
    </row>
    <row r="1601" spans="1:6" ht="14.25" customHeight="1" x14ac:dyDescent="0.2">
      <c r="A1601" s="1056"/>
      <c r="B1601" s="1056"/>
      <c r="C1601" s="1057"/>
      <c r="D1601" s="1056"/>
      <c r="E1601" s="1058"/>
      <c r="F1601" s="1058"/>
    </row>
    <row r="1602" spans="1:6" ht="14.25" customHeight="1" x14ac:dyDescent="0.2">
      <c r="A1602" s="1056"/>
      <c r="B1602" s="1056"/>
      <c r="C1602" s="1057"/>
      <c r="D1602" s="1056"/>
      <c r="E1602" s="1058"/>
      <c r="F1602" s="1058"/>
    </row>
    <row r="1603" spans="1:6" ht="14.25" customHeight="1" x14ac:dyDescent="0.2">
      <c r="A1603" s="1056"/>
      <c r="B1603" s="1056"/>
      <c r="C1603" s="1060"/>
      <c r="D1603" s="1056"/>
      <c r="E1603" s="1061"/>
      <c r="F1603" s="1062"/>
    </row>
    <row r="1604" spans="1:6" ht="14.25" customHeight="1" x14ac:dyDescent="0.2">
      <c r="A1604" s="1056"/>
      <c r="B1604" s="1113"/>
      <c r="C1604" s="1127"/>
      <c r="D1604" s="1056"/>
      <c r="E1604" s="1058"/>
      <c r="F1604" s="1058"/>
    </row>
    <row r="1605" spans="1:6" ht="14.25" customHeight="1" x14ac:dyDescent="0.2">
      <c r="A1605" s="1056"/>
      <c r="B1605" s="1056"/>
      <c r="C1605" s="1057"/>
      <c r="D1605" s="1056"/>
      <c r="E1605" s="1058"/>
      <c r="F1605" s="1058"/>
    </row>
    <row r="1606" spans="1:6" ht="14.25" customHeight="1" x14ac:dyDescent="0.2">
      <c r="A1606" s="1056"/>
      <c r="B1606" s="1113"/>
      <c r="C1606" s="1057"/>
      <c r="D1606" s="1056"/>
      <c r="E1606" s="1058"/>
      <c r="F1606" s="1058"/>
    </row>
    <row r="1607" spans="1:6" ht="14.25" customHeight="1" x14ac:dyDescent="0.2">
      <c r="A1607" s="1056"/>
      <c r="B1607" s="1113"/>
      <c r="C1607" s="1057"/>
      <c r="D1607" s="1056"/>
      <c r="E1607" s="1058"/>
      <c r="F1607" s="1058"/>
    </row>
    <row r="1608" spans="1:6" ht="14.25" customHeight="1" x14ac:dyDescent="0.2">
      <c r="A1608" s="1056"/>
      <c r="B1608" s="1056"/>
      <c r="C1608" s="1057"/>
      <c r="D1608" s="1056"/>
      <c r="E1608" s="1058"/>
      <c r="F1608" s="1058"/>
    </row>
    <row r="1609" spans="1:6" ht="14.25" customHeight="1" x14ac:dyDescent="0.2">
      <c r="A1609" s="1056"/>
      <c r="B1609" s="1056"/>
      <c r="C1609" s="1124"/>
      <c r="D1609" s="1056"/>
      <c r="E1609" s="1058"/>
      <c r="F1609" s="1058"/>
    </row>
    <row r="1610" spans="1:6" ht="14.25" customHeight="1" x14ac:dyDescent="0.2">
      <c r="A1610" s="1056"/>
      <c r="B1610" s="1064"/>
      <c r="C1610" s="1057"/>
      <c r="D1610" s="1056"/>
      <c r="E1610" s="1058"/>
      <c r="F1610" s="1058"/>
    </row>
    <row r="1611" spans="1:6" ht="14.25" customHeight="1" x14ac:dyDescent="0.2">
      <c r="A1611" s="1056"/>
      <c r="B1611" s="1064"/>
      <c r="C1611" s="1057"/>
      <c r="D1611" s="1056"/>
      <c r="E1611" s="1058"/>
      <c r="F1611" s="1058"/>
    </row>
    <row r="1612" spans="1:6" ht="14.25" customHeight="1" x14ac:dyDescent="0.2">
      <c r="A1612" s="1056"/>
      <c r="B1612" s="1113"/>
      <c r="C1612" s="1057"/>
      <c r="D1612" s="1056"/>
      <c r="E1612" s="1058"/>
      <c r="F1612" s="1058"/>
    </row>
    <row r="1613" spans="1:6" ht="14.25" customHeight="1" x14ac:dyDescent="0.2">
      <c r="A1613" s="1056"/>
      <c r="B1613" s="1064"/>
      <c r="C1613" s="1057"/>
      <c r="D1613" s="1056"/>
      <c r="E1613" s="1058"/>
      <c r="F1613" s="1058"/>
    </row>
    <row r="1614" spans="1:6" ht="14.25" customHeight="1" x14ac:dyDescent="0.2">
      <c r="A1614" s="1056"/>
      <c r="B1614" s="1113"/>
      <c r="C1614" s="1057"/>
      <c r="D1614" s="1056"/>
      <c r="E1614" s="1058"/>
      <c r="F1614" s="1058"/>
    </row>
    <row r="1615" spans="1:6" ht="14.25" customHeight="1" x14ac:dyDescent="0.2">
      <c r="A1615" s="1056"/>
      <c r="B1615" s="1125"/>
      <c r="C1615" s="1127"/>
      <c r="D1615" s="1056"/>
      <c r="E1615" s="1058"/>
      <c r="F1615" s="1058"/>
    </row>
    <row r="1616" spans="1:6" ht="14.25" customHeight="1" x14ac:dyDescent="0.2">
      <c r="A1616" s="1056"/>
      <c r="B1616" s="1125"/>
      <c r="C1616" s="1057"/>
      <c r="D1616" s="1056"/>
      <c r="E1616" s="1058"/>
      <c r="F1616" s="1058"/>
    </row>
    <row r="1617" spans="1:6" ht="14.25" customHeight="1" x14ac:dyDescent="0.2">
      <c r="A1617" s="1056"/>
      <c r="B1617" s="1056"/>
      <c r="C1617" s="1127"/>
      <c r="D1617" s="1056"/>
      <c r="E1617" s="1058"/>
      <c r="F1617" s="1058"/>
    </row>
    <row r="1618" spans="1:6" ht="14.25" customHeight="1" x14ac:dyDescent="0.2">
      <c r="A1618" s="1056"/>
      <c r="B1618" s="1056"/>
      <c r="C1618" s="1057"/>
      <c r="D1618" s="1056"/>
      <c r="E1618" s="1058"/>
      <c r="F1618" s="1058"/>
    </row>
    <row r="1619" spans="1:6" ht="14.25" customHeight="1" x14ac:dyDescent="0.2">
      <c r="A1619" s="1056"/>
      <c r="B1619" s="1064"/>
      <c r="C1619" s="1136"/>
      <c r="D1619" s="1056"/>
      <c r="E1619" s="1058"/>
      <c r="F1619" s="1058"/>
    </row>
    <row r="1620" spans="1:6" ht="14.25" customHeight="1" x14ac:dyDescent="0.2">
      <c r="A1620" s="1056"/>
      <c r="B1620" s="1064"/>
      <c r="C1620" s="1057"/>
      <c r="D1620" s="1056"/>
      <c r="E1620" s="1058"/>
      <c r="F1620" s="1058"/>
    </row>
    <row r="1621" spans="1:6" ht="14.25" customHeight="1" x14ac:dyDescent="0.2">
      <c r="A1621" s="1056"/>
      <c r="B1621" s="1113"/>
      <c r="C1621" s="1136"/>
      <c r="D1621" s="1056"/>
      <c r="E1621" s="1058"/>
      <c r="F1621" s="1058"/>
    </row>
    <row r="1622" spans="1:6" ht="14.25" customHeight="1" x14ac:dyDescent="0.2">
      <c r="A1622" s="1056"/>
      <c r="B1622" s="1064"/>
      <c r="C1622" s="1057"/>
      <c r="D1622" s="1056"/>
      <c r="E1622" s="1058"/>
      <c r="F1622" s="1058"/>
    </row>
    <row r="1623" spans="1:6" ht="14.25" customHeight="1" x14ac:dyDescent="0.2">
      <c r="A1623" s="1056"/>
      <c r="B1623" s="1130"/>
      <c r="C1623" s="1057"/>
      <c r="D1623" s="1056"/>
      <c r="E1623" s="1058"/>
      <c r="F1623" s="1058"/>
    </row>
    <row r="1624" spans="1:6" ht="14.25" customHeight="1" x14ac:dyDescent="0.2">
      <c r="A1624" s="1056"/>
      <c r="B1624" s="1113"/>
      <c r="C1624" s="1057"/>
      <c r="D1624" s="1056"/>
      <c r="E1624" s="1058"/>
      <c r="F1624" s="1058"/>
    </row>
    <row r="1625" spans="1:6" ht="14.25" customHeight="1" x14ac:dyDescent="0.2">
      <c r="A1625" s="1056"/>
      <c r="B1625" s="1113"/>
      <c r="C1625" s="1127"/>
      <c r="D1625" s="1056"/>
      <c r="E1625" s="1058"/>
      <c r="F1625" s="1058"/>
    </row>
    <row r="1626" spans="1:6" ht="14.25" customHeight="1" x14ac:dyDescent="0.2">
      <c r="A1626" s="1056"/>
      <c r="B1626" s="1056"/>
      <c r="C1626" s="1057"/>
      <c r="D1626" s="1056"/>
      <c r="E1626" s="1058"/>
      <c r="F1626" s="1058"/>
    </row>
    <row r="1627" spans="1:6" ht="14.25" customHeight="1" x14ac:dyDescent="0.2">
      <c r="A1627" s="1056"/>
      <c r="B1627" s="1113"/>
      <c r="C1627" s="1136"/>
      <c r="D1627" s="1056"/>
      <c r="E1627" s="1058"/>
      <c r="F1627" s="1058"/>
    </row>
    <row r="1628" spans="1:6" ht="14.25" customHeight="1" x14ac:dyDescent="0.2">
      <c r="A1628" s="1056"/>
      <c r="B1628" s="1064"/>
      <c r="C1628" s="1057"/>
      <c r="D1628" s="1056"/>
      <c r="E1628" s="1058"/>
      <c r="F1628" s="1058"/>
    </row>
    <row r="1629" spans="1:6" ht="14.25" customHeight="1" x14ac:dyDescent="0.2">
      <c r="A1629" s="1056"/>
      <c r="B1629" s="1064"/>
      <c r="C1629" s="1057"/>
      <c r="D1629" s="1056"/>
      <c r="E1629" s="1058"/>
      <c r="F1629" s="1058"/>
    </row>
    <row r="1630" spans="1:6" ht="14.25" customHeight="1" x14ac:dyDescent="0.2">
      <c r="A1630" s="1056"/>
      <c r="B1630" s="1064"/>
      <c r="C1630" s="1057"/>
      <c r="D1630" s="1056"/>
      <c r="E1630" s="1058"/>
      <c r="F1630" s="1058"/>
    </row>
    <row r="1631" spans="1:6" ht="14.25" customHeight="1" x14ac:dyDescent="0.2">
      <c r="A1631" s="1056"/>
      <c r="B1631" s="1064"/>
      <c r="C1631" s="1057"/>
      <c r="D1631" s="1056"/>
      <c r="E1631" s="1058"/>
      <c r="F1631" s="1058"/>
    </row>
    <row r="1632" spans="1:6" ht="14.25" customHeight="1" x14ac:dyDescent="0.2">
      <c r="A1632" s="1056"/>
      <c r="B1632" s="1113"/>
      <c r="C1632" s="1057"/>
      <c r="D1632" s="1056"/>
      <c r="E1632" s="1058"/>
      <c r="F1632" s="1058"/>
    </row>
    <row r="1633" spans="1:9" ht="14.25" customHeight="1" x14ac:dyDescent="0.2">
      <c r="A1633" s="1056"/>
      <c r="B1633" s="1056"/>
      <c r="C1633" s="1057"/>
      <c r="D1633" s="1056"/>
      <c r="E1633" s="1058"/>
      <c r="F1633" s="1058"/>
    </row>
    <row r="1634" spans="1:9" ht="14.25" customHeight="1" x14ac:dyDescent="0.2">
      <c r="A1634" s="1056"/>
      <c r="B1634" s="1113"/>
      <c r="C1634" s="1057"/>
      <c r="D1634" s="1056"/>
      <c r="E1634" s="1058"/>
      <c r="F1634" s="1058"/>
    </row>
    <row r="1635" spans="1:9" ht="14.25" customHeight="1" x14ac:dyDescent="0.2">
      <c r="A1635" s="1056"/>
      <c r="B1635" s="1064"/>
      <c r="C1635" s="1057"/>
      <c r="D1635" s="1056"/>
      <c r="E1635" s="1058"/>
      <c r="F1635" s="1058"/>
    </row>
    <row r="1636" spans="1:9" ht="14.25" customHeight="1" x14ac:dyDescent="0.2">
      <c r="A1636" s="1056"/>
      <c r="B1636" s="1125"/>
      <c r="C1636" s="1057"/>
      <c r="D1636" s="1056"/>
      <c r="E1636" s="1058"/>
      <c r="F1636" s="1058"/>
    </row>
    <row r="1637" spans="1:9" ht="14.25" customHeight="1" x14ac:dyDescent="0.2">
      <c r="A1637" s="1056"/>
      <c r="B1637" s="1113"/>
      <c r="C1637" s="1057"/>
      <c r="D1637" s="1056"/>
      <c r="E1637" s="1058"/>
      <c r="F1637" s="1058"/>
    </row>
    <row r="1638" spans="1:9" ht="14.25" customHeight="1" x14ac:dyDescent="0.2">
      <c r="A1638" s="1056"/>
      <c r="B1638" s="1056"/>
      <c r="C1638" s="1057"/>
      <c r="D1638" s="1056"/>
      <c r="E1638" s="1058"/>
      <c r="F1638" s="1058"/>
    </row>
    <row r="1639" spans="1:9" ht="14.25" customHeight="1" x14ac:dyDescent="0.2">
      <c r="A1639" s="1056"/>
      <c r="B1639" s="1056"/>
      <c r="C1639" s="1057"/>
      <c r="D1639" s="1056"/>
      <c r="E1639" s="1058"/>
      <c r="F1639" s="1058"/>
    </row>
    <row r="1640" spans="1:9" ht="14.25" customHeight="1" x14ac:dyDescent="0.2">
      <c r="A1640" s="1056"/>
      <c r="B1640" s="1064"/>
      <c r="C1640" s="1057"/>
      <c r="D1640" s="1056"/>
      <c r="E1640" s="1058"/>
      <c r="F1640" s="1058"/>
      <c r="H1640" s="1137"/>
      <c r="I1640" s="1134"/>
    </row>
    <row r="1641" spans="1:9" ht="14.25" customHeight="1" x14ac:dyDescent="0.2">
      <c r="A1641" s="1056"/>
      <c r="B1641" s="1056"/>
      <c r="C1641" s="1057"/>
      <c r="D1641" s="1056"/>
      <c r="E1641" s="1058"/>
      <c r="F1641" s="1058"/>
      <c r="H1641" s="1137"/>
      <c r="I1641" s="1134"/>
    </row>
    <row r="1642" spans="1:9" ht="14.25" customHeight="1" x14ac:dyDescent="0.2">
      <c r="A1642" s="1056"/>
      <c r="B1642" s="1113"/>
      <c r="C1642" s="1057"/>
      <c r="D1642" s="1056"/>
      <c r="E1642" s="1058"/>
      <c r="F1642" s="1058"/>
      <c r="H1642" s="1133"/>
      <c r="I1642" s="1134"/>
    </row>
    <row r="1643" spans="1:9" ht="14.25" customHeight="1" x14ac:dyDescent="0.2">
      <c r="A1643" s="1056"/>
      <c r="B1643" s="1056"/>
      <c r="C1643" s="1057"/>
      <c r="D1643" s="1056"/>
      <c r="E1643" s="1058"/>
      <c r="F1643" s="1058"/>
      <c r="H1643" s="1137"/>
      <c r="I1643" s="1134"/>
    </row>
    <row r="1644" spans="1:9" ht="14.25" customHeight="1" x14ac:dyDescent="0.2">
      <c r="A1644" s="1056"/>
      <c r="B1644" s="1056"/>
      <c r="C1644" s="1057"/>
      <c r="D1644" s="1056"/>
      <c r="E1644" s="1058"/>
      <c r="F1644" s="1058"/>
      <c r="H1644" s="1137"/>
      <c r="I1644" s="1134"/>
    </row>
    <row r="1645" spans="1:9" ht="14.25" customHeight="1" x14ac:dyDescent="0.2">
      <c r="A1645" s="1056"/>
      <c r="B1645" s="1056"/>
      <c r="C1645" s="1057"/>
      <c r="D1645" s="1056"/>
      <c r="E1645" s="1058"/>
      <c r="F1645" s="1058"/>
      <c r="H1645" s="1137"/>
      <c r="I1645" s="1134"/>
    </row>
    <row r="1646" spans="1:9" ht="14.25" customHeight="1" x14ac:dyDescent="0.2">
      <c r="A1646" s="1056"/>
      <c r="B1646" s="1056"/>
      <c r="C1646" s="1057"/>
      <c r="D1646" s="1056"/>
      <c r="E1646" s="1058"/>
      <c r="F1646" s="1058"/>
      <c r="H1646" s="1133"/>
      <c r="I1646" s="1134"/>
    </row>
    <row r="1647" spans="1:9" ht="14.25" customHeight="1" x14ac:dyDescent="0.2">
      <c r="A1647" s="1056"/>
      <c r="B1647" s="1056"/>
      <c r="C1647" s="1057"/>
      <c r="D1647" s="1056"/>
      <c r="E1647" s="1058"/>
      <c r="F1647" s="1058"/>
      <c r="H1647" s="1140"/>
      <c r="I1647" s="1134"/>
    </row>
    <row r="1648" spans="1:9" ht="14.25" customHeight="1" x14ac:dyDescent="0.2">
      <c r="A1648" s="1056"/>
      <c r="B1648" s="1056"/>
      <c r="C1648" s="1057"/>
      <c r="D1648" s="1056"/>
      <c r="E1648" s="1058"/>
      <c r="F1648" s="1058"/>
      <c r="H1648" s="1133"/>
      <c r="I1648" s="1134"/>
    </row>
    <row r="1649" spans="1:9" ht="14.25" customHeight="1" x14ac:dyDescent="0.2">
      <c r="A1649" s="1056"/>
      <c r="B1649" s="1056"/>
      <c r="C1649" s="1057"/>
      <c r="D1649" s="1056"/>
      <c r="E1649" s="1058"/>
      <c r="F1649" s="1058"/>
      <c r="H1649" s="1133"/>
      <c r="I1649" s="1134"/>
    </row>
    <row r="1650" spans="1:9" ht="14.25" customHeight="1" x14ac:dyDescent="0.2">
      <c r="A1650" s="1056"/>
      <c r="B1650" s="1056"/>
      <c r="C1650" s="1057"/>
      <c r="D1650" s="1056"/>
      <c r="E1650" s="1058"/>
      <c r="F1650" s="1058"/>
      <c r="H1650" s="1133"/>
      <c r="I1650" s="1134"/>
    </row>
    <row r="1651" spans="1:9" ht="14.25" customHeight="1" x14ac:dyDescent="0.2">
      <c r="A1651" s="1056"/>
      <c r="B1651" s="1113"/>
      <c r="C1651" s="1057"/>
      <c r="D1651" s="1056"/>
      <c r="E1651" s="1058"/>
      <c r="F1651" s="1058"/>
    </row>
    <row r="1652" spans="1:9" ht="14.25" customHeight="1" x14ac:dyDescent="0.2">
      <c r="A1652" s="1056"/>
      <c r="B1652" s="1056"/>
      <c r="C1652" s="1057"/>
      <c r="D1652" s="1056"/>
      <c r="E1652" s="1058"/>
      <c r="F1652" s="1058"/>
    </row>
    <row r="1653" spans="1:9" ht="14.25" customHeight="1" x14ac:dyDescent="0.2">
      <c r="A1653" s="1056"/>
      <c r="B1653" s="1056"/>
      <c r="C1653" s="1057"/>
      <c r="D1653" s="1056"/>
      <c r="E1653" s="1058"/>
      <c r="F1653" s="1058"/>
    </row>
    <row r="1654" spans="1:9" ht="14.25" customHeight="1" x14ac:dyDescent="0.2">
      <c r="A1654" s="1056"/>
      <c r="B1654" s="1056"/>
      <c r="C1654" s="1124"/>
      <c r="D1654" s="1056"/>
      <c r="E1654" s="1058"/>
      <c r="F1654" s="1058"/>
    </row>
    <row r="1655" spans="1:9" ht="14.25" customHeight="1" x14ac:dyDescent="0.2">
      <c r="A1655" s="1056"/>
      <c r="B1655" s="1056"/>
      <c r="C1655" s="1057"/>
      <c r="D1655" s="1056"/>
      <c r="E1655" s="1058"/>
      <c r="F1655" s="1058"/>
    </row>
    <row r="1656" spans="1:9" ht="14.25" customHeight="1" x14ac:dyDescent="0.2">
      <c r="A1656" s="1056"/>
      <c r="B1656" s="1056"/>
      <c r="C1656" s="1057"/>
      <c r="D1656" s="1056"/>
      <c r="E1656" s="1058"/>
      <c r="F1656" s="1058"/>
    </row>
    <row r="1657" spans="1:9" ht="14.25" customHeight="1" x14ac:dyDescent="0.2">
      <c r="A1657" s="1056"/>
      <c r="B1657" s="1056"/>
      <c r="C1657" s="1060"/>
      <c r="D1657" s="1056"/>
      <c r="E1657" s="1061"/>
      <c r="F1657" s="1062"/>
    </row>
    <row r="1658" spans="1:9" ht="14.25" customHeight="1" x14ac:dyDescent="0.2">
      <c r="A1658" s="1113"/>
      <c r="B1658" s="1113"/>
      <c r="C1658" s="1123"/>
      <c r="D1658" s="1056"/>
      <c r="E1658" s="1058"/>
      <c r="F1658" s="1058"/>
    </row>
    <row r="1659" spans="1:9" ht="14.25" customHeight="1" x14ac:dyDescent="0.2">
      <c r="A1659" s="1056"/>
      <c r="B1659" s="1056"/>
      <c r="C1659" s="1057"/>
      <c r="D1659" s="1056"/>
      <c r="E1659" s="1058"/>
      <c r="F1659" s="1058"/>
    </row>
    <row r="1660" spans="1:9" ht="14.25" customHeight="1" x14ac:dyDescent="0.2">
      <c r="A1660" s="1056"/>
      <c r="B1660" s="1113"/>
      <c r="C1660" s="1108"/>
      <c r="D1660" s="1056"/>
      <c r="E1660" s="1058"/>
      <c r="F1660" s="1058"/>
    </row>
    <row r="1661" spans="1:9" ht="14.25" customHeight="1" x14ac:dyDescent="0.2">
      <c r="A1661" s="1056"/>
      <c r="B1661" s="1113"/>
      <c r="C1661" s="1057"/>
      <c r="D1661" s="1056"/>
      <c r="E1661" s="1058"/>
      <c r="F1661" s="1058"/>
    </row>
    <row r="1662" spans="1:9" ht="14.25" customHeight="1" x14ac:dyDescent="0.2">
      <c r="A1662" s="1056"/>
      <c r="B1662" s="1056"/>
      <c r="C1662" s="1108"/>
      <c r="D1662" s="1056"/>
      <c r="E1662" s="1058"/>
      <c r="F1662" s="1058"/>
    </row>
    <row r="1663" spans="1:9" ht="14.25" customHeight="1" x14ac:dyDescent="0.2">
      <c r="A1663" s="1056"/>
      <c r="B1663" s="1056"/>
      <c r="C1663" s="1057"/>
      <c r="D1663" s="1056"/>
      <c r="E1663" s="1058"/>
      <c r="F1663" s="1058"/>
    </row>
    <row r="1664" spans="1:9" ht="14.25" customHeight="1" x14ac:dyDescent="0.2">
      <c r="A1664" s="1056"/>
      <c r="B1664" s="1056"/>
      <c r="C1664" s="1136"/>
      <c r="D1664" s="1056"/>
      <c r="E1664" s="1058"/>
      <c r="F1664" s="1058"/>
    </row>
    <row r="1665" spans="1:6" ht="14.25" customHeight="1" x14ac:dyDescent="0.2">
      <c r="A1665" s="1056"/>
      <c r="B1665" s="1056"/>
      <c r="C1665" s="1057"/>
      <c r="D1665" s="1056"/>
      <c r="E1665" s="1058"/>
      <c r="F1665" s="1058"/>
    </row>
    <row r="1666" spans="1:6" ht="14.25" customHeight="1" x14ac:dyDescent="0.2">
      <c r="A1666" s="1056"/>
      <c r="B1666" s="1064"/>
      <c r="C1666" s="1127"/>
      <c r="D1666" s="1056"/>
      <c r="E1666" s="1058"/>
      <c r="F1666" s="1058"/>
    </row>
    <row r="1667" spans="1:6" ht="14.25" customHeight="1" x14ac:dyDescent="0.2">
      <c r="A1667" s="1056"/>
      <c r="B1667" s="1113"/>
      <c r="C1667" s="1057"/>
      <c r="D1667" s="1056"/>
      <c r="E1667" s="1058"/>
      <c r="F1667" s="1058"/>
    </row>
    <row r="1668" spans="1:6" ht="14.25" customHeight="1" x14ac:dyDescent="0.2">
      <c r="A1668" s="1056"/>
      <c r="B1668" s="1056"/>
      <c r="C1668" s="1127"/>
      <c r="D1668" s="1056"/>
      <c r="E1668" s="1058"/>
      <c r="F1668" s="1058"/>
    </row>
    <row r="1669" spans="1:6" ht="14.25" customHeight="1" x14ac:dyDescent="0.2">
      <c r="A1669" s="1056"/>
      <c r="B1669" s="1056"/>
      <c r="C1669" s="1057"/>
      <c r="D1669" s="1056"/>
      <c r="E1669" s="1058"/>
      <c r="F1669" s="1058"/>
    </row>
    <row r="1670" spans="1:6" ht="14.25" customHeight="1" x14ac:dyDescent="0.2">
      <c r="A1670" s="1056"/>
      <c r="B1670" s="1113"/>
      <c r="C1670" s="1136"/>
      <c r="D1670" s="1056"/>
      <c r="E1670" s="1058"/>
      <c r="F1670" s="1058"/>
    </row>
    <row r="1671" spans="1:6" ht="14.25" customHeight="1" x14ac:dyDescent="0.2">
      <c r="A1671" s="1056"/>
      <c r="B1671" s="1064"/>
      <c r="C1671" s="1057"/>
      <c r="D1671" s="1056"/>
      <c r="E1671" s="1058"/>
      <c r="F1671" s="1058"/>
    </row>
    <row r="1672" spans="1:6" ht="14.25" customHeight="1" x14ac:dyDescent="0.2">
      <c r="A1672" s="1056"/>
      <c r="B1672" s="1056"/>
      <c r="C1672" s="1136"/>
      <c r="D1672" s="1056"/>
      <c r="E1672" s="1058"/>
      <c r="F1672" s="1058"/>
    </row>
    <row r="1673" spans="1:6" ht="14.25" customHeight="1" x14ac:dyDescent="0.2">
      <c r="A1673" s="1056"/>
      <c r="B1673" s="1113"/>
      <c r="C1673" s="1057"/>
      <c r="D1673" s="1056"/>
      <c r="E1673" s="1058"/>
      <c r="F1673" s="1058"/>
    </row>
    <row r="1674" spans="1:6" ht="14.25" customHeight="1" x14ac:dyDescent="0.2">
      <c r="A1674" s="1056"/>
      <c r="B1674" s="1056"/>
      <c r="C1674" s="1057"/>
      <c r="D1674" s="1056"/>
      <c r="E1674" s="1058"/>
      <c r="F1674" s="1058"/>
    </row>
    <row r="1675" spans="1:6" ht="14.25" customHeight="1" x14ac:dyDescent="0.2">
      <c r="A1675" s="1056"/>
      <c r="B1675" s="1113"/>
      <c r="C1675" s="1124"/>
      <c r="D1675" s="1056"/>
      <c r="E1675" s="1058"/>
      <c r="F1675" s="1058"/>
    </row>
    <row r="1676" spans="1:6" ht="14.25" customHeight="1" x14ac:dyDescent="0.2">
      <c r="A1676" s="1056"/>
      <c r="B1676" s="1056"/>
      <c r="C1676" s="1057"/>
      <c r="D1676" s="1056"/>
      <c r="E1676" s="1058"/>
      <c r="F1676" s="1058"/>
    </row>
    <row r="1677" spans="1:6" ht="14.25" customHeight="1" x14ac:dyDescent="0.2">
      <c r="A1677" s="1056"/>
      <c r="B1677" s="1056"/>
      <c r="C1677" s="1124"/>
      <c r="D1677" s="1056"/>
      <c r="E1677" s="1058"/>
      <c r="F1677" s="1058"/>
    </row>
    <row r="1678" spans="1:6" ht="14.25" customHeight="1" x14ac:dyDescent="0.2">
      <c r="A1678" s="1056"/>
      <c r="B1678" s="1056"/>
      <c r="C1678" s="1057"/>
      <c r="D1678" s="1056"/>
      <c r="E1678" s="1058"/>
      <c r="F1678" s="1058"/>
    </row>
    <row r="1679" spans="1:6" ht="14.25" customHeight="1" x14ac:dyDescent="0.2">
      <c r="A1679" s="1056"/>
      <c r="B1679" s="1064"/>
      <c r="C1679" s="1124"/>
      <c r="D1679" s="1056"/>
      <c r="E1679" s="1058"/>
      <c r="F1679" s="1058"/>
    </row>
    <row r="1680" spans="1:6" ht="14.25" customHeight="1" x14ac:dyDescent="0.2">
      <c r="A1680" s="1056"/>
      <c r="B1680" s="1064"/>
      <c r="C1680" s="1057"/>
      <c r="D1680" s="1056"/>
      <c r="E1680" s="1058"/>
      <c r="F1680" s="1058"/>
    </row>
    <row r="1681" spans="1:10" ht="14.25" customHeight="1" x14ac:dyDescent="0.2">
      <c r="A1681" s="1056"/>
      <c r="B1681" s="1056"/>
      <c r="C1681" s="1057"/>
      <c r="D1681" s="1056"/>
      <c r="E1681" s="1058"/>
      <c r="F1681" s="1058"/>
    </row>
    <row r="1682" spans="1:10" ht="14.25" customHeight="1" x14ac:dyDescent="0.2">
      <c r="A1682" s="1056"/>
      <c r="B1682" s="1064"/>
      <c r="C1682" s="1057"/>
      <c r="D1682" s="1056"/>
      <c r="E1682" s="1058"/>
      <c r="F1682" s="1058"/>
    </row>
    <row r="1683" spans="1:10" ht="14.25" customHeight="1" x14ac:dyDescent="0.2">
      <c r="A1683" s="1056"/>
      <c r="B1683" s="1064"/>
      <c r="C1683" s="1057"/>
      <c r="D1683" s="1056"/>
      <c r="E1683" s="1058"/>
      <c r="F1683" s="1058"/>
    </row>
    <row r="1684" spans="1:10" ht="14.25" customHeight="1" x14ac:dyDescent="0.2">
      <c r="A1684" s="1056"/>
      <c r="B1684" s="1064"/>
      <c r="C1684" s="1057"/>
      <c r="D1684" s="1056"/>
      <c r="E1684" s="1058"/>
      <c r="F1684" s="1058"/>
    </row>
    <row r="1685" spans="1:10" ht="14.25" customHeight="1" x14ac:dyDescent="0.2">
      <c r="A1685" s="1056"/>
      <c r="B1685" s="1113"/>
      <c r="C1685" s="1057"/>
      <c r="D1685" s="1056"/>
      <c r="E1685" s="1058"/>
      <c r="F1685" s="1058"/>
    </row>
    <row r="1686" spans="1:10" ht="14.25" customHeight="1" x14ac:dyDescent="0.2">
      <c r="A1686" s="1056"/>
      <c r="B1686" s="1056"/>
      <c r="C1686" s="1127"/>
      <c r="D1686" s="1056"/>
      <c r="E1686" s="1058"/>
      <c r="F1686" s="1058"/>
    </row>
    <row r="1687" spans="1:10" ht="14.25" customHeight="1" x14ac:dyDescent="0.2">
      <c r="A1687" s="1056"/>
      <c r="B1687" s="1056"/>
      <c r="C1687" s="1057"/>
      <c r="D1687" s="1056"/>
      <c r="E1687" s="1058"/>
      <c r="F1687" s="1058"/>
    </row>
    <row r="1688" spans="1:10" ht="14.25" customHeight="1" x14ac:dyDescent="0.2">
      <c r="A1688" s="1056"/>
      <c r="B1688" s="1113"/>
      <c r="C1688" s="1136"/>
      <c r="D1688" s="1056"/>
      <c r="E1688" s="1058"/>
      <c r="F1688" s="1058"/>
    </row>
    <row r="1689" spans="1:10" ht="14.25" customHeight="1" x14ac:dyDescent="0.2">
      <c r="A1689" s="1056"/>
      <c r="B1689" s="1064"/>
      <c r="C1689" s="1057"/>
      <c r="D1689" s="1056"/>
      <c r="E1689" s="1058"/>
      <c r="F1689" s="1058"/>
    </row>
    <row r="1690" spans="1:10" ht="14.25" customHeight="1" x14ac:dyDescent="0.2">
      <c r="A1690" s="1056"/>
      <c r="B1690" s="1056"/>
      <c r="C1690" s="1136"/>
      <c r="D1690" s="1056"/>
      <c r="E1690" s="1058"/>
      <c r="F1690" s="1058"/>
    </row>
    <row r="1691" spans="1:10" ht="14.25" customHeight="1" x14ac:dyDescent="0.2">
      <c r="A1691" s="1056"/>
      <c r="B1691" s="1113"/>
      <c r="C1691" s="1057"/>
      <c r="D1691" s="1056"/>
      <c r="E1691" s="1058"/>
      <c r="F1691" s="1058"/>
    </row>
    <row r="1692" spans="1:10" ht="14.25" customHeight="1" x14ac:dyDescent="0.2">
      <c r="A1692" s="1056"/>
      <c r="B1692" s="1113"/>
      <c r="C1692" s="1136"/>
      <c r="D1692" s="1056"/>
      <c r="E1692" s="1058"/>
      <c r="F1692" s="1058"/>
    </row>
    <row r="1693" spans="1:10" ht="14.25" customHeight="1" x14ac:dyDescent="0.2">
      <c r="A1693" s="1056"/>
      <c r="B1693" s="1113"/>
      <c r="C1693" s="1057"/>
      <c r="D1693" s="1056"/>
      <c r="E1693" s="1058"/>
      <c r="F1693" s="1058"/>
    </row>
    <row r="1694" spans="1:10" ht="14.25" customHeight="1" x14ac:dyDescent="0.2">
      <c r="A1694" s="1056"/>
      <c r="B1694" s="1056"/>
      <c r="C1694" s="1127"/>
      <c r="D1694" s="1056"/>
      <c r="E1694" s="1058"/>
      <c r="F1694" s="1058"/>
      <c r="J1694" s="1116"/>
    </row>
    <row r="1695" spans="1:10" ht="14.25" customHeight="1" x14ac:dyDescent="0.2">
      <c r="A1695" s="1056"/>
      <c r="B1695" s="1056"/>
      <c r="C1695" s="1057"/>
      <c r="D1695" s="1056"/>
      <c r="E1695" s="1058"/>
      <c r="F1695" s="1058"/>
      <c r="J1695" s="1116"/>
    </row>
    <row r="1696" spans="1:10" ht="14.25" customHeight="1" x14ac:dyDescent="0.2">
      <c r="A1696" s="1056"/>
      <c r="B1696" s="1056"/>
      <c r="C1696" s="1057"/>
      <c r="D1696" s="1056"/>
      <c r="E1696" s="1058"/>
      <c r="F1696" s="1058"/>
      <c r="J1696" s="1116"/>
    </row>
    <row r="1697" spans="1:10" ht="14.25" customHeight="1" x14ac:dyDescent="0.2">
      <c r="A1697" s="1056"/>
      <c r="B1697" s="1064"/>
      <c r="C1697" s="1057"/>
      <c r="D1697" s="1056"/>
      <c r="E1697" s="1058"/>
      <c r="F1697" s="1058"/>
      <c r="J1697" s="1116"/>
    </row>
    <row r="1698" spans="1:10" ht="14.25" customHeight="1" x14ac:dyDescent="0.2">
      <c r="A1698" s="1056"/>
      <c r="B1698" s="1056"/>
      <c r="C1698" s="1057"/>
      <c r="D1698" s="1056"/>
      <c r="E1698" s="1058"/>
      <c r="F1698" s="1058"/>
      <c r="J1698" s="1116"/>
    </row>
    <row r="1699" spans="1:10" ht="14.25" customHeight="1" x14ac:dyDescent="0.2">
      <c r="A1699" s="1056"/>
      <c r="B1699" s="1113"/>
      <c r="C1699" s="1057"/>
      <c r="D1699" s="1056"/>
      <c r="E1699" s="1058"/>
      <c r="F1699" s="1058"/>
      <c r="J1699" s="1116"/>
    </row>
    <row r="1700" spans="1:10" ht="14.25" customHeight="1" x14ac:dyDescent="0.2">
      <c r="A1700" s="1056"/>
      <c r="B1700" s="1056"/>
      <c r="C1700" s="1057"/>
      <c r="D1700" s="1056"/>
      <c r="E1700" s="1058"/>
      <c r="F1700" s="1058"/>
      <c r="J1700" s="1116"/>
    </row>
    <row r="1701" spans="1:10" ht="14.25" customHeight="1" x14ac:dyDescent="0.2">
      <c r="A1701" s="1056"/>
      <c r="B1701" s="1113"/>
      <c r="C1701" s="1057"/>
      <c r="D1701" s="1056"/>
      <c r="E1701" s="1058"/>
      <c r="F1701" s="1058"/>
      <c r="J1701" s="1116"/>
    </row>
    <row r="1702" spans="1:10" ht="14.25" customHeight="1" x14ac:dyDescent="0.2">
      <c r="A1702" s="1056"/>
      <c r="B1702" s="1113"/>
      <c r="C1702" s="1057"/>
      <c r="D1702" s="1056"/>
      <c r="E1702" s="1058"/>
      <c r="F1702" s="1058"/>
      <c r="J1702" s="1116"/>
    </row>
    <row r="1703" spans="1:10" ht="14.25" customHeight="1" x14ac:dyDescent="0.2">
      <c r="A1703" s="1056"/>
      <c r="B1703" s="1113"/>
      <c r="C1703" s="1057"/>
      <c r="D1703" s="1056"/>
      <c r="E1703" s="1058"/>
      <c r="F1703" s="1058"/>
      <c r="J1703" s="1116"/>
    </row>
    <row r="1704" spans="1:10" ht="14.25" customHeight="1" x14ac:dyDescent="0.2">
      <c r="A1704" s="1056"/>
      <c r="B1704" s="1056"/>
      <c r="C1704" s="1057"/>
      <c r="D1704" s="1056"/>
      <c r="E1704" s="1058"/>
      <c r="F1704" s="1058"/>
      <c r="J1704" s="1116"/>
    </row>
    <row r="1705" spans="1:10" ht="14.25" customHeight="1" x14ac:dyDescent="0.2">
      <c r="A1705" s="1056"/>
      <c r="B1705" s="1056"/>
      <c r="C1705" s="1057"/>
      <c r="D1705" s="1056"/>
      <c r="E1705" s="1058"/>
      <c r="F1705" s="1058"/>
    </row>
    <row r="1706" spans="1:10" ht="14.25" customHeight="1" x14ac:dyDescent="0.2">
      <c r="A1706" s="1056"/>
      <c r="B1706" s="1056"/>
      <c r="C1706" s="1057"/>
      <c r="D1706" s="1056"/>
      <c r="E1706" s="1058"/>
      <c r="F1706" s="1058"/>
    </row>
    <row r="1707" spans="1:10" ht="14.25" customHeight="1" x14ac:dyDescent="0.2">
      <c r="A1707" s="1056"/>
      <c r="B1707" s="1056"/>
      <c r="C1707" s="1057"/>
      <c r="D1707" s="1056"/>
      <c r="E1707" s="1058"/>
      <c r="F1707" s="1058"/>
    </row>
    <row r="1708" spans="1:10" ht="14.25" customHeight="1" x14ac:dyDescent="0.2">
      <c r="A1708" s="1056"/>
      <c r="B1708" s="1056"/>
      <c r="C1708" s="1124"/>
      <c r="D1708" s="1056"/>
      <c r="E1708" s="1058"/>
      <c r="F1708" s="1058"/>
    </row>
    <row r="1709" spans="1:10" ht="14.25" customHeight="1" x14ac:dyDescent="0.2">
      <c r="A1709" s="1056"/>
      <c r="B1709" s="1056"/>
      <c r="C1709" s="1057"/>
      <c r="D1709" s="1056"/>
      <c r="E1709" s="1058"/>
      <c r="F1709" s="1058"/>
    </row>
    <row r="1710" spans="1:10" ht="14.25" customHeight="1" x14ac:dyDescent="0.2">
      <c r="A1710" s="1056"/>
      <c r="B1710" s="1056"/>
      <c r="C1710" s="1057"/>
      <c r="D1710" s="1056"/>
      <c r="E1710" s="1058"/>
      <c r="F1710" s="1058"/>
    </row>
    <row r="1711" spans="1:10" ht="14.25" customHeight="1" x14ac:dyDescent="0.2">
      <c r="A1711" s="1056"/>
      <c r="B1711" s="1056"/>
      <c r="C1711" s="1060"/>
      <c r="D1711" s="1056"/>
      <c r="E1711" s="1061"/>
      <c r="F1711" s="1062"/>
    </row>
    <row r="1712" spans="1:10" ht="14.25" customHeight="1" x14ac:dyDescent="0.2">
      <c r="A1712" s="1056"/>
      <c r="B1712" s="1056"/>
      <c r="C1712" s="1057"/>
      <c r="D1712" s="1056"/>
      <c r="E1712" s="1058"/>
      <c r="F1712" s="1058"/>
    </row>
    <row r="1713" spans="1:6" ht="14.25" customHeight="1" x14ac:dyDescent="0.2">
      <c r="A1713" s="1056"/>
      <c r="B1713" s="1056"/>
      <c r="C1713" s="1057"/>
      <c r="D1713" s="1056"/>
      <c r="E1713" s="1058"/>
      <c r="F1713" s="1058"/>
    </row>
    <row r="1714" spans="1:6" ht="14.25" customHeight="1" x14ac:dyDescent="0.2">
      <c r="A1714" s="1056"/>
      <c r="B1714" s="1056"/>
      <c r="C1714" s="1057"/>
      <c r="D1714" s="1056"/>
      <c r="E1714" s="1058"/>
      <c r="F1714" s="1058"/>
    </row>
    <row r="1715" spans="1:6" ht="14.25" customHeight="1" x14ac:dyDescent="0.2">
      <c r="A1715" s="1056"/>
      <c r="B1715" s="1064"/>
      <c r="C1715" s="1057"/>
      <c r="D1715" s="1056"/>
      <c r="E1715" s="1058"/>
      <c r="F1715" s="1058"/>
    </row>
    <row r="1716" spans="1:6" ht="14.25" customHeight="1" x14ac:dyDescent="0.2">
      <c r="A1716" s="1056"/>
      <c r="B1716" s="1064"/>
      <c r="C1716" s="1060"/>
      <c r="D1716" s="1099"/>
      <c r="E1716" s="1058"/>
      <c r="F1716" s="1058"/>
    </row>
    <row r="1717" spans="1:6" ht="14.25" customHeight="1" x14ac:dyDescent="0.2">
      <c r="A1717" s="1056"/>
      <c r="B1717" s="1064"/>
      <c r="C1717" s="1060"/>
      <c r="D1717" s="1099"/>
      <c r="E1717" s="1058"/>
      <c r="F1717" s="1058"/>
    </row>
    <row r="1718" spans="1:6" ht="14.25" customHeight="1" x14ac:dyDescent="0.2">
      <c r="A1718" s="1056"/>
      <c r="B1718" s="1064"/>
      <c r="C1718" s="1060"/>
      <c r="D1718" s="1099"/>
      <c r="E1718" s="1058"/>
      <c r="F1718" s="1058"/>
    </row>
    <row r="1719" spans="1:6" ht="14.25" customHeight="1" x14ac:dyDescent="0.2">
      <c r="A1719" s="1056"/>
      <c r="B1719" s="1064"/>
      <c r="C1719" s="1060"/>
      <c r="D1719" s="1099"/>
      <c r="E1719" s="1058"/>
      <c r="F1719" s="1058"/>
    </row>
    <row r="1720" spans="1:6" ht="14.25" customHeight="1" x14ac:dyDescent="0.2">
      <c r="A1720" s="1056"/>
      <c r="B1720" s="1064"/>
      <c r="C1720" s="1060"/>
      <c r="D1720" s="1099"/>
      <c r="E1720" s="1058"/>
      <c r="F1720" s="1058"/>
    </row>
    <row r="1721" spans="1:6" ht="14.25" customHeight="1" x14ac:dyDescent="0.2">
      <c r="A1721" s="1056"/>
      <c r="B1721" s="1056"/>
      <c r="C1721" s="1060"/>
      <c r="D1721" s="1099"/>
      <c r="E1721" s="1058"/>
      <c r="F1721" s="1058"/>
    </row>
    <row r="1722" spans="1:6" ht="14.25" customHeight="1" x14ac:dyDescent="0.2">
      <c r="A1722" s="1056"/>
      <c r="B1722" s="1113"/>
      <c r="C1722" s="1057"/>
      <c r="D1722" s="1056"/>
      <c r="E1722" s="1058"/>
      <c r="F1722" s="1058"/>
    </row>
    <row r="1723" spans="1:6" ht="14.25" customHeight="1" x14ac:dyDescent="0.2">
      <c r="A1723" s="1056"/>
      <c r="B1723" s="1056"/>
      <c r="C1723" s="1057"/>
      <c r="D1723" s="1056"/>
      <c r="E1723" s="1058"/>
      <c r="F1723" s="1058"/>
    </row>
    <row r="1724" spans="1:6" ht="14.25" customHeight="1" x14ac:dyDescent="0.2">
      <c r="A1724" s="1056"/>
      <c r="B1724" s="1113"/>
      <c r="C1724" s="1057"/>
      <c r="D1724" s="1056"/>
      <c r="E1724" s="1058"/>
      <c r="F1724" s="1058"/>
    </row>
    <row r="1725" spans="1:6" ht="14.25" customHeight="1" x14ac:dyDescent="0.2">
      <c r="A1725" s="1056"/>
      <c r="B1725" s="1113"/>
      <c r="C1725" s="1057"/>
      <c r="D1725" s="1056"/>
      <c r="E1725" s="1058"/>
      <c r="F1725" s="1058"/>
    </row>
    <row r="1726" spans="1:6" ht="14.25" customHeight="1" x14ac:dyDescent="0.2">
      <c r="A1726" s="1056"/>
      <c r="B1726" s="1125"/>
      <c r="C1726" s="1057"/>
      <c r="D1726" s="1056"/>
      <c r="E1726" s="1058"/>
      <c r="F1726" s="1058"/>
    </row>
    <row r="1727" spans="1:6" ht="14.25" customHeight="1" x14ac:dyDescent="0.2">
      <c r="A1727" s="1056"/>
      <c r="B1727" s="1056"/>
      <c r="C1727" s="1057"/>
      <c r="D1727" s="1056"/>
      <c r="E1727" s="1058"/>
      <c r="F1727" s="1058"/>
    </row>
    <row r="1728" spans="1:6" ht="14.25" customHeight="1" x14ac:dyDescent="0.2">
      <c r="A1728" s="1056"/>
      <c r="B1728" s="1113"/>
      <c r="C1728" s="1057"/>
      <c r="D1728" s="1056"/>
      <c r="E1728" s="1058"/>
      <c r="F1728" s="1058"/>
    </row>
    <row r="1729" spans="1:6" ht="14.25" customHeight="1" x14ac:dyDescent="0.2">
      <c r="A1729" s="1056"/>
      <c r="B1729" s="1113"/>
      <c r="C1729" s="1057"/>
      <c r="D1729" s="1056"/>
      <c r="E1729" s="1058"/>
      <c r="F1729" s="1058"/>
    </row>
    <row r="1730" spans="1:6" ht="14.25" customHeight="1" x14ac:dyDescent="0.2">
      <c r="A1730" s="1056"/>
      <c r="B1730" s="1056"/>
      <c r="C1730" s="1057"/>
      <c r="D1730" s="1056"/>
      <c r="E1730" s="1058"/>
      <c r="F1730" s="1058"/>
    </row>
    <row r="1731" spans="1:6" ht="14.25" customHeight="1" x14ac:dyDescent="0.2">
      <c r="A1731" s="1056"/>
      <c r="B1731" s="1056"/>
      <c r="C1731" s="1057"/>
      <c r="D1731" s="1056"/>
      <c r="E1731" s="1058"/>
      <c r="F1731" s="1058"/>
    </row>
    <row r="1732" spans="1:6" ht="14.25" customHeight="1" x14ac:dyDescent="0.2">
      <c r="A1732" s="1056"/>
      <c r="B1732" s="1064"/>
      <c r="C1732" s="1057"/>
      <c r="D1732" s="1056"/>
      <c r="E1732" s="1058"/>
      <c r="F1732" s="1058"/>
    </row>
    <row r="1733" spans="1:6" ht="14.25" customHeight="1" x14ac:dyDescent="0.2">
      <c r="A1733" s="1056"/>
      <c r="B1733" s="1056"/>
      <c r="C1733" s="1057"/>
      <c r="D1733" s="1099"/>
      <c r="E1733" s="1058"/>
      <c r="F1733" s="1058"/>
    </row>
    <row r="1734" spans="1:6" ht="14.25" customHeight="1" x14ac:dyDescent="0.2">
      <c r="A1734" s="1056"/>
      <c r="B1734" s="1064"/>
      <c r="C1734" s="1057"/>
      <c r="D1734" s="1099"/>
      <c r="E1734" s="1058"/>
      <c r="F1734" s="1058"/>
    </row>
    <row r="1735" spans="1:6" ht="14.25" customHeight="1" x14ac:dyDescent="0.2">
      <c r="A1735" s="1056"/>
      <c r="B1735" s="1056"/>
      <c r="C1735" s="1057"/>
      <c r="D1735" s="1099"/>
      <c r="E1735" s="1058"/>
      <c r="F1735" s="1058"/>
    </row>
    <row r="1736" spans="1:6" ht="14.25" customHeight="1" x14ac:dyDescent="0.2">
      <c r="A1736" s="1056"/>
      <c r="B1736" s="1113"/>
      <c r="C1736" s="1057"/>
      <c r="D1736" s="1056"/>
      <c r="E1736" s="1058"/>
      <c r="F1736" s="1058"/>
    </row>
    <row r="1737" spans="1:6" ht="14.25" customHeight="1" x14ac:dyDescent="0.2">
      <c r="A1737" s="1056"/>
      <c r="B1737" s="1113"/>
      <c r="C1737" s="1108"/>
      <c r="D1737" s="1056"/>
      <c r="E1737" s="1058"/>
      <c r="F1737" s="1058"/>
    </row>
    <row r="1738" spans="1:6" ht="14.25" customHeight="1" x14ac:dyDescent="0.2">
      <c r="A1738" s="1056"/>
      <c r="B1738" s="1113"/>
      <c r="C1738" s="1057"/>
      <c r="D1738" s="1056"/>
      <c r="E1738" s="1058"/>
      <c r="F1738" s="1058"/>
    </row>
    <row r="1739" spans="1:6" ht="14.25" customHeight="1" x14ac:dyDescent="0.2">
      <c r="A1739" s="1056"/>
      <c r="B1739" s="1056"/>
      <c r="C1739" s="1108"/>
      <c r="D1739" s="1056"/>
      <c r="E1739" s="1058"/>
      <c r="F1739" s="1058"/>
    </row>
    <row r="1740" spans="1:6" ht="14.25" customHeight="1" x14ac:dyDescent="0.2">
      <c r="A1740" s="1056"/>
      <c r="B1740" s="1113"/>
      <c r="C1740" s="1057"/>
      <c r="D1740" s="1056"/>
      <c r="E1740" s="1058"/>
      <c r="F1740" s="1058"/>
    </row>
    <row r="1741" spans="1:6" ht="14.25" customHeight="1" x14ac:dyDescent="0.2">
      <c r="A1741" s="1056"/>
      <c r="B1741" s="1056"/>
      <c r="C1741" s="1136"/>
      <c r="D1741" s="1056"/>
      <c r="E1741" s="1058"/>
      <c r="F1741" s="1058"/>
    </row>
    <row r="1742" spans="1:6" ht="14.25" customHeight="1" x14ac:dyDescent="0.2">
      <c r="A1742" s="1056"/>
      <c r="B1742" s="1056"/>
      <c r="C1742" s="1057"/>
      <c r="D1742" s="1056"/>
      <c r="E1742" s="1058"/>
      <c r="F1742" s="1058"/>
    </row>
    <row r="1743" spans="1:6" ht="14.25" customHeight="1" x14ac:dyDescent="0.2">
      <c r="A1743" s="1056"/>
      <c r="B1743" s="1056"/>
      <c r="C1743" s="1127"/>
      <c r="D1743" s="1056"/>
      <c r="E1743" s="1058"/>
      <c r="F1743" s="1058"/>
    </row>
    <row r="1744" spans="1:6" ht="14.25" customHeight="1" x14ac:dyDescent="0.2">
      <c r="A1744" s="1056"/>
      <c r="B1744" s="1064"/>
      <c r="C1744" s="1057"/>
      <c r="D1744" s="1056"/>
      <c r="E1744" s="1058"/>
      <c r="F1744" s="1058"/>
    </row>
    <row r="1745" spans="1:6" ht="14.25" customHeight="1" x14ac:dyDescent="0.2">
      <c r="A1745" s="1056"/>
      <c r="B1745" s="1056"/>
      <c r="C1745" s="1057"/>
      <c r="D1745" s="1056"/>
      <c r="E1745" s="1058"/>
      <c r="F1745" s="1058"/>
    </row>
    <row r="1746" spans="1:6" ht="14.25" customHeight="1" x14ac:dyDescent="0.2">
      <c r="A1746" s="1056"/>
      <c r="B1746" s="1125"/>
      <c r="C1746" s="1057"/>
      <c r="D1746" s="1056"/>
      <c r="E1746" s="1058"/>
      <c r="F1746" s="1058"/>
    </row>
    <row r="1747" spans="1:6" ht="14.25" customHeight="1" x14ac:dyDescent="0.2">
      <c r="A1747" s="1056"/>
      <c r="B1747" s="1125"/>
      <c r="C1747" s="1124"/>
      <c r="D1747" s="1056"/>
      <c r="E1747" s="1058"/>
      <c r="F1747" s="1058"/>
    </row>
    <row r="1748" spans="1:6" ht="14.25" customHeight="1" x14ac:dyDescent="0.2">
      <c r="A1748" s="1056"/>
      <c r="B1748" s="1113"/>
      <c r="C1748" s="1057"/>
      <c r="D1748" s="1056"/>
      <c r="E1748" s="1058"/>
      <c r="F1748" s="1058"/>
    </row>
    <row r="1749" spans="1:6" ht="14.25" customHeight="1" x14ac:dyDescent="0.2">
      <c r="A1749" s="1056"/>
      <c r="B1749" s="1064"/>
      <c r="C1749" s="1124"/>
      <c r="D1749" s="1056"/>
      <c r="E1749" s="1058"/>
      <c r="F1749" s="1058"/>
    </row>
    <row r="1750" spans="1:6" ht="14.25" customHeight="1" x14ac:dyDescent="0.2">
      <c r="A1750" s="1056"/>
      <c r="B1750" s="1056"/>
      <c r="C1750" s="1057"/>
      <c r="D1750" s="1099"/>
      <c r="E1750" s="1058"/>
      <c r="F1750" s="1058"/>
    </row>
    <row r="1751" spans="1:6" ht="14.25" customHeight="1" x14ac:dyDescent="0.2">
      <c r="A1751" s="1056"/>
      <c r="B1751" s="1064"/>
      <c r="C1751" s="1057"/>
      <c r="D1751" s="1099"/>
      <c r="E1751" s="1058"/>
      <c r="F1751" s="1058"/>
    </row>
    <row r="1752" spans="1:6" ht="14.25" customHeight="1" x14ac:dyDescent="0.2">
      <c r="A1752" s="1056"/>
      <c r="B1752" s="1064"/>
      <c r="C1752" s="1057"/>
      <c r="D1752" s="1099"/>
      <c r="E1752" s="1058"/>
      <c r="F1752" s="1058"/>
    </row>
    <row r="1753" spans="1:6" ht="14.25" customHeight="1" x14ac:dyDescent="0.2">
      <c r="A1753" s="1056"/>
      <c r="B1753" s="1056"/>
      <c r="C1753" s="1057"/>
      <c r="D1753" s="1056"/>
      <c r="E1753" s="1058"/>
      <c r="F1753" s="1058"/>
    </row>
    <row r="1754" spans="1:6" ht="14.25" customHeight="1" x14ac:dyDescent="0.2">
      <c r="A1754" s="1056"/>
      <c r="B1754" s="1125"/>
      <c r="C1754" s="1057"/>
      <c r="D1754" s="1056"/>
      <c r="E1754" s="1058"/>
      <c r="F1754" s="1058"/>
    </row>
    <row r="1755" spans="1:6" ht="14.25" customHeight="1" x14ac:dyDescent="0.2">
      <c r="A1755" s="1056"/>
      <c r="B1755" s="1125"/>
      <c r="C1755" s="1057"/>
      <c r="D1755" s="1099"/>
      <c r="E1755" s="1058"/>
      <c r="F1755" s="1058"/>
    </row>
    <row r="1756" spans="1:6" ht="14.25" customHeight="1" x14ac:dyDescent="0.2">
      <c r="A1756" s="1056"/>
      <c r="B1756" s="1125"/>
      <c r="C1756" s="1057"/>
      <c r="D1756" s="1099"/>
      <c r="E1756" s="1058"/>
      <c r="F1756" s="1058"/>
    </row>
    <row r="1757" spans="1:6" ht="14.25" customHeight="1" x14ac:dyDescent="0.2">
      <c r="A1757" s="1056"/>
      <c r="B1757" s="1099"/>
      <c r="C1757" s="1057"/>
      <c r="D1757" s="1099"/>
      <c r="E1757" s="1058"/>
      <c r="F1757" s="1058"/>
    </row>
    <row r="1758" spans="1:6" ht="14.25" customHeight="1" x14ac:dyDescent="0.2">
      <c r="A1758" s="1056"/>
      <c r="B1758" s="1056"/>
      <c r="C1758" s="1057"/>
      <c r="D1758" s="1056"/>
      <c r="E1758" s="1058"/>
      <c r="F1758" s="1058"/>
    </row>
    <row r="1759" spans="1:6" ht="14.25" customHeight="1" x14ac:dyDescent="0.2">
      <c r="A1759" s="1056"/>
      <c r="B1759" s="1064"/>
      <c r="C1759" s="1057"/>
      <c r="D1759" s="1056"/>
      <c r="E1759" s="1058"/>
      <c r="F1759" s="1058"/>
    </row>
    <row r="1760" spans="1:6" ht="14.25" customHeight="1" x14ac:dyDescent="0.2">
      <c r="A1760" s="1056"/>
      <c r="B1760" s="1056"/>
      <c r="C1760" s="1057"/>
      <c r="D1760" s="1056"/>
      <c r="E1760" s="1058"/>
      <c r="F1760" s="1058"/>
    </row>
    <row r="1761" spans="1:6" ht="14.25" customHeight="1" x14ac:dyDescent="0.2">
      <c r="A1761" s="1056"/>
      <c r="B1761" s="1056"/>
      <c r="C1761" s="1057"/>
      <c r="D1761" s="1056"/>
      <c r="E1761" s="1058"/>
      <c r="F1761" s="1058"/>
    </row>
    <row r="1762" spans="1:6" ht="14.25" customHeight="1" x14ac:dyDescent="0.2">
      <c r="A1762" s="1056"/>
      <c r="B1762" s="1056"/>
      <c r="C1762" s="1124"/>
      <c r="D1762" s="1056"/>
      <c r="E1762" s="1058"/>
      <c r="F1762" s="1058"/>
    </row>
    <row r="1763" spans="1:6" ht="14.25" customHeight="1" x14ac:dyDescent="0.2">
      <c r="A1763" s="1056"/>
      <c r="B1763" s="1056"/>
      <c r="C1763" s="1057"/>
      <c r="D1763" s="1056"/>
      <c r="E1763" s="1058"/>
      <c r="F1763" s="1058"/>
    </row>
    <row r="1764" spans="1:6" ht="14.25" customHeight="1" x14ac:dyDescent="0.2">
      <c r="A1764" s="1056"/>
      <c r="B1764" s="1056"/>
      <c r="C1764" s="1057"/>
      <c r="D1764" s="1056"/>
      <c r="E1764" s="1058"/>
      <c r="F1764" s="1058"/>
    </row>
    <row r="1765" spans="1:6" ht="14.25" customHeight="1" x14ac:dyDescent="0.2">
      <c r="A1765" s="1056"/>
      <c r="B1765" s="1056"/>
      <c r="C1765" s="1060"/>
      <c r="D1765" s="1056"/>
      <c r="E1765" s="1061"/>
      <c r="F1765" s="1062"/>
    </row>
    <row r="1766" spans="1:6" ht="14.25" customHeight="1" x14ac:dyDescent="0.2">
      <c r="A1766" s="1056"/>
      <c r="B1766" s="1125"/>
      <c r="C1766" s="1145"/>
      <c r="D1766" s="1099"/>
      <c r="E1766" s="1058"/>
      <c r="F1766" s="1058"/>
    </row>
    <row r="1767" spans="1:6" ht="14.25" customHeight="1" x14ac:dyDescent="0.2">
      <c r="A1767" s="1056"/>
      <c r="B1767" s="1064"/>
      <c r="C1767" s="1060"/>
      <c r="D1767" s="1099"/>
      <c r="E1767" s="1058"/>
      <c r="F1767" s="1058"/>
    </row>
    <row r="1768" spans="1:6" ht="14.25" customHeight="1" x14ac:dyDescent="0.2">
      <c r="A1768" s="1056"/>
      <c r="B1768" s="1064"/>
      <c r="C1768" s="1135"/>
      <c r="D1768" s="1099"/>
      <c r="E1768" s="1058"/>
      <c r="F1768" s="1058"/>
    </row>
    <row r="1769" spans="1:6" ht="14.25" customHeight="1" x14ac:dyDescent="0.2">
      <c r="A1769" s="1056"/>
      <c r="B1769" s="1064"/>
      <c r="C1769" s="1060"/>
      <c r="D1769" s="1099"/>
      <c r="E1769" s="1058"/>
      <c r="F1769" s="1058"/>
    </row>
    <row r="1770" spans="1:6" ht="14.25" customHeight="1" x14ac:dyDescent="0.2">
      <c r="A1770" s="1056"/>
      <c r="B1770" s="1056"/>
      <c r="C1770" s="1135"/>
      <c r="D1770" s="1099"/>
      <c r="E1770" s="1058"/>
      <c r="F1770" s="1058"/>
    </row>
    <row r="1771" spans="1:6" ht="14.25" customHeight="1" x14ac:dyDescent="0.2">
      <c r="A1771" s="1056"/>
      <c r="B1771" s="1113"/>
      <c r="C1771" s="1057"/>
      <c r="D1771" s="1056"/>
      <c r="E1771" s="1058"/>
      <c r="F1771" s="1058"/>
    </row>
    <row r="1772" spans="1:6" ht="14.25" customHeight="1" x14ac:dyDescent="0.2">
      <c r="A1772" s="1056"/>
      <c r="B1772" s="1056"/>
      <c r="C1772" s="1057"/>
      <c r="D1772" s="1056"/>
      <c r="E1772" s="1058"/>
      <c r="F1772" s="1058"/>
    </row>
    <row r="1773" spans="1:6" ht="14.25" customHeight="1" x14ac:dyDescent="0.2">
      <c r="A1773" s="1056"/>
      <c r="B1773" s="1113"/>
      <c r="C1773" s="1057"/>
      <c r="D1773" s="1056"/>
      <c r="E1773" s="1058"/>
      <c r="F1773" s="1058"/>
    </row>
    <row r="1774" spans="1:6" ht="14.25" customHeight="1" x14ac:dyDescent="0.2">
      <c r="A1774" s="1056"/>
      <c r="B1774" s="1113"/>
      <c r="C1774" s="1057"/>
      <c r="D1774" s="1056"/>
      <c r="E1774" s="1058"/>
      <c r="F1774" s="1058"/>
    </row>
    <row r="1775" spans="1:6" ht="14.25" customHeight="1" x14ac:dyDescent="0.2">
      <c r="A1775" s="1056"/>
      <c r="B1775" s="1125"/>
      <c r="C1775" s="1057"/>
      <c r="D1775" s="1056"/>
      <c r="E1775" s="1058"/>
      <c r="F1775" s="1058"/>
    </row>
    <row r="1776" spans="1:6" ht="14.25" customHeight="1" x14ac:dyDescent="0.2">
      <c r="A1776" s="1056"/>
      <c r="B1776" s="1056"/>
      <c r="C1776" s="1057"/>
      <c r="D1776" s="1056"/>
      <c r="E1776" s="1058"/>
      <c r="F1776" s="1058"/>
    </row>
    <row r="1777" spans="1:6" ht="14.25" customHeight="1" x14ac:dyDescent="0.2">
      <c r="A1777" s="1056"/>
      <c r="B1777" s="1056"/>
      <c r="C1777" s="1057"/>
      <c r="D1777" s="1056"/>
      <c r="E1777" s="1058"/>
      <c r="F1777" s="1058"/>
    </row>
    <row r="1778" spans="1:6" ht="14.25" customHeight="1" x14ac:dyDescent="0.2">
      <c r="A1778" s="1056"/>
      <c r="B1778" s="1113"/>
      <c r="C1778" s="1057"/>
      <c r="D1778" s="1056"/>
      <c r="E1778" s="1058"/>
      <c r="F1778" s="1058"/>
    </row>
    <row r="1779" spans="1:6" ht="14.25" customHeight="1" x14ac:dyDescent="0.2">
      <c r="A1779" s="1056"/>
      <c r="B1779" s="1056"/>
      <c r="C1779" s="1057"/>
      <c r="D1779" s="1056"/>
      <c r="E1779" s="1058"/>
      <c r="F1779" s="1058"/>
    </row>
    <row r="1780" spans="1:6" ht="14.25" customHeight="1" x14ac:dyDescent="0.2">
      <c r="A1780" s="1056"/>
      <c r="B1780" s="1056"/>
      <c r="C1780" s="1057"/>
      <c r="D1780" s="1056"/>
      <c r="E1780" s="1058"/>
      <c r="F1780" s="1058"/>
    </row>
    <row r="1781" spans="1:6" ht="14.25" customHeight="1" x14ac:dyDescent="0.2">
      <c r="A1781" s="1056"/>
      <c r="B1781" s="1064"/>
      <c r="C1781" s="1057"/>
      <c r="D1781" s="1056"/>
      <c r="E1781" s="1058"/>
      <c r="F1781" s="1058"/>
    </row>
    <row r="1782" spans="1:6" ht="14.25" customHeight="1" x14ac:dyDescent="0.2">
      <c r="A1782" s="1056"/>
      <c r="B1782" s="1056"/>
      <c r="C1782" s="1057"/>
      <c r="D1782" s="1099"/>
      <c r="E1782" s="1058"/>
      <c r="F1782" s="1058"/>
    </row>
    <row r="1783" spans="1:6" ht="14.25" customHeight="1" x14ac:dyDescent="0.2">
      <c r="A1783" s="1056"/>
      <c r="B1783" s="1064"/>
      <c r="C1783" s="1057"/>
      <c r="D1783" s="1099"/>
      <c r="E1783" s="1058"/>
      <c r="F1783" s="1058"/>
    </row>
    <row r="1784" spans="1:6" ht="14.25" customHeight="1" x14ac:dyDescent="0.2">
      <c r="A1784" s="1056"/>
      <c r="B1784" s="1056"/>
      <c r="C1784" s="1057"/>
      <c r="D1784" s="1099"/>
      <c r="E1784" s="1058"/>
      <c r="F1784" s="1058"/>
    </row>
    <row r="1785" spans="1:6" ht="14.25" customHeight="1" x14ac:dyDescent="0.2">
      <c r="A1785" s="1056"/>
      <c r="B1785" s="1113"/>
      <c r="C1785" s="1057"/>
      <c r="D1785" s="1056"/>
      <c r="E1785" s="1058"/>
      <c r="F1785" s="1058"/>
    </row>
    <row r="1786" spans="1:6" ht="14.25" customHeight="1" x14ac:dyDescent="0.2">
      <c r="A1786" s="1056"/>
      <c r="B1786" s="1113"/>
      <c r="C1786" s="1108"/>
      <c r="D1786" s="1056"/>
      <c r="E1786" s="1058"/>
      <c r="F1786" s="1058"/>
    </row>
    <row r="1787" spans="1:6" ht="14.25" customHeight="1" x14ac:dyDescent="0.2">
      <c r="A1787" s="1056"/>
      <c r="B1787" s="1113"/>
      <c r="C1787" s="1057"/>
      <c r="D1787" s="1056"/>
      <c r="E1787" s="1058"/>
      <c r="F1787" s="1058"/>
    </row>
    <row r="1788" spans="1:6" ht="14.25" customHeight="1" x14ac:dyDescent="0.2">
      <c r="A1788" s="1056"/>
      <c r="B1788" s="1056"/>
      <c r="C1788" s="1108"/>
      <c r="D1788" s="1056"/>
      <c r="E1788" s="1058"/>
      <c r="F1788" s="1058"/>
    </row>
    <row r="1789" spans="1:6" ht="14.25" customHeight="1" x14ac:dyDescent="0.2">
      <c r="A1789" s="1056"/>
      <c r="B1789" s="1113"/>
      <c r="C1789" s="1057"/>
      <c r="D1789" s="1056"/>
      <c r="E1789" s="1058"/>
      <c r="F1789" s="1058"/>
    </row>
    <row r="1790" spans="1:6" ht="14.25" customHeight="1" x14ac:dyDescent="0.2">
      <c r="A1790" s="1056"/>
      <c r="B1790" s="1056"/>
      <c r="C1790" s="1136"/>
      <c r="D1790" s="1056"/>
      <c r="E1790" s="1058"/>
      <c r="F1790" s="1058"/>
    </row>
    <row r="1791" spans="1:6" ht="14.25" customHeight="1" x14ac:dyDescent="0.2">
      <c r="A1791" s="1056"/>
      <c r="B1791" s="1056"/>
      <c r="C1791" s="1057"/>
      <c r="D1791" s="1056"/>
      <c r="E1791" s="1058"/>
      <c r="F1791" s="1058"/>
    </row>
    <row r="1792" spans="1:6" ht="14.25" customHeight="1" x14ac:dyDescent="0.2">
      <c r="A1792" s="1056"/>
      <c r="B1792" s="1056"/>
      <c r="C1792" s="1127"/>
      <c r="D1792" s="1056"/>
      <c r="E1792" s="1058"/>
      <c r="F1792" s="1058"/>
    </row>
    <row r="1793" spans="1:6" ht="14.25" customHeight="1" x14ac:dyDescent="0.2">
      <c r="A1793" s="1056"/>
      <c r="B1793" s="1064"/>
      <c r="C1793" s="1057"/>
      <c r="D1793" s="1056"/>
      <c r="E1793" s="1058"/>
      <c r="F1793" s="1058"/>
    </row>
    <row r="1794" spans="1:6" ht="14.25" customHeight="1" x14ac:dyDescent="0.2">
      <c r="A1794" s="1056"/>
      <c r="B1794" s="1056"/>
      <c r="C1794" s="1057"/>
      <c r="D1794" s="1056"/>
      <c r="E1794" s="1058"/>
      <c r="F1794" s="1058"/>
    </row>
    <row r="1795" spans="1:6" ht="14.25" customHeight="1" x14ac:dyDescent="0.2">
      <c r="A1795" s="1056"/>
      <c r="B1795" s="1064"/>
      <c r="C1795" s="1057"/>
      <c r="D1795" s="1056"/>
      <c r="E1795" s="1058"/>
      <c r="F1795" s="1058"/>
    </row>
    <row r="1796" spans="1:6" ht="14.25" customHeight="1" x14ac:dyDescent="0.2">
      <c r="A1796" s="1056"/>
      <c r="B1796" s="1064"/>
      <c r="C1796" s="1124"/>
      <c r="D1796" s="1056"/>
      <c r="E1796" s="1058"/>
      <c r="F1796" s="1058"/>
    </row>
    <row r="1797" spans="1:6" ht="14.25" customHeight="1" x14ac:dyDescent="0.2">
      <c r="A1797" s="1056"/>
      <c r="B1797" s="1056"/>
      <c r="C1797" s="1057"/>
      <c r="D1797" s="1056"/>
      <c r="E1797" s="1058"/>
      <c r="F1797" s="1058"/>
    </row>
    <row r="1798" spans="1:6" ht="14.25" customHeight="1" x14ac:dyDescent="0.2">
      <c r="A1798" s="1056"/>
      <c r="B1798" s="1064"/>
      <c r="C1798" s="1124"/>
      <c r="D1798" s="1056"/>
      <c r="E1798" s="1058"/>
      <c r="F1798" s="1058"/>
    </row>
    <row r="1799" spans="1:6" ht="14.25" customHeight="1" x14ac:dyDescent="0.2">
      <c r="A1799" s="1056"/>
      <c r="B1799" s="1064"/>
      <c r="C1799" s="1057"/>
      <c r="D1799" s="1056"/>
      <c r="E1799" s="1058"/>
      <c r="F1799" s="1058"/>
    </row>
    <row r="1800" spans="1:6" ht="14.25" customHeight="1" x14ac:dyDescent="0.2">
      <c r="A1800" s="1056"/>
      <c r="B1800" s="1125"/>
      <c r="C1800" s="1057"/>
      <c r="D1800" s="1099"/>
      <c r="E1800" s="1058"/>
      <c r="F1800" s="1058"/>
    </row>
    <row r="1801" spans="1:6" ht="14.25" customHeight="1" x14ac:dyDescent="0.2">
      <c r="A1801" s="1056"/>
      <c r="B1801" s="1064"/>
      <c r="C1801" s="1057"/>
      <c r="D1801" s="1099"/>
      <c r="E1801" s="1058"/>
      <c r="F1801" s="1058"/>
    </row>
    <row r="1802" spans="1:6" ht="14.25" customHeight="1" x14ac:dyDescent="0.2">
      <c r="A1802" s="1056"/>
      <c r="B1802" s="1056"/>
      <c r="C1802" s="1057"/>
      <c r="D1802" s="1099"/>
      <c r="E1802" s="1058"/>
      <c r="F1802" s="1058"/>
    </row>
    <row r="1803" spans="1:6" ht="14.25" customHeight="1" x14ac:dyDescent="0.2">
      <c r="A1803" s="1056"/>
      <c r="B1803" s="1056"/>
      <c r="C1803" s="1057"/>
      <c r="D1803" s="1099"/>
      <c r="E1803" s="1058"/>
      <c r="F1803" s="1058"/>
    </row>
    <row r="1804" spans="1:6" ht="14.25" customHeight="1" x14ac:dyDescent="0.2">
      <c r="A1804" s="1056"/>
      <c r="B1804" s="1056"/>
      <c r="C1804" s="1057"/>
      <c r="D1804" s="1099"/>
      <c r="E1804" s="1058"/>
      <c r="F1804" s="1058"/>
    </row>
    <row r="1805" spans="1:6" ht="14.25" customHeight="1" x14ac:dyDescent="0.2">
      <c r="A1805" s="1056"/>
      <c r="B1805" s="1056"/>
      <c r="C1805" s="1057"/>
      <c r="D1805" s="1099"/>
      <c r="E1805" s="1058"/>
      <c r="F1805" s="1058"/>
    </row>
    <row r="1806" spans="1:6" ht="14.25" customHeight="1" x14ac:dyDescent="0.2">
      <c r="A1806" s="1056"/>
      <c r="B1806" s="1056"/>
      <c r="C1806" s="1057"/>
      <c r="D1806" s="1099"/>
      <c r="E1806" s="1058"/>
      <c r="F1806" s="1058"/>
    </row>
    <row r="1807" spans="1:6" ht="14.25" customHeight="1" x14ac:dyDescent="0.2">
      <c r="A1807" s="1056"/>
      <c r="B1807" s="1064"/>
      <c r="C1807" s="1057"/>
      <c r="D1807" s="1099"/>
      <c r="E1807" s="1058"/>
      <c r="F1807" s="1058"/>
    </row>
    <row r="1808" spans="1:6" ht="14.25" customHeight="1" x14ac:dyDescent="0.2">
      <c r="A1808" s="1056"/>
      <c r="B1808" s="1064"/>
      <c r="C1808" s="1057"/>
      <c r="D1808" s="1099"/>
      <c r="E1808" s="1058"/>
      <c r="F1808" s="1058"/>
    </row>
    <row r="1809" spans="1:6" ht="14.25" customHeight="1" x14ac:dyDescent="0.2">
      <c r="A1809" s="1056"/>
      <c r="B1809" s="1064"/>
      <c r="C1809" s="1057"/>
      <c r="D1809" s="1099"/>
      <c r="E1809" s="1058"/>
      <c r="F1809" s="1058"/>
    </row>
    <row r="1810" spans="1:6" ht="14.25" customHeight="1" x14ac:dyDescent="0.2">
      <c r="A1810" s="1056"/>
      <c r="B1810" s="1056"/>
      <c r="C1810" s="1060"/>
      <c r="D1810" s="1056"/>
      <c r="E1810" s="1058"/>
      <c r="F1810" s="1058"/>
    </row>
    <row r="1811" spans="1:6" ht="14.25" customHeight="1" x14ac:dyDescent="0.2">
      <c r="A1811" s="1056"/>
      <c r="B1811" s="1056"/>
      <c r="C1811" s="1060"/>
      <c r="D1811" s="1056"/>
      <c r="E1811" s="1058"/>
      <c r="F1811" s="1058"/>
    </row>
    <row r="1812" spans="1:6" ht="14.25" customHeight="1" x14ac:dyDescent="0.2">
      <c r="A1812" s="1056"/>
      <c r="B1812" s="1056"/>
      <c r="C1812" s="1060"/>
      <c r="D1812" s="1056"/>
      <c r="E1812" s="1058"/>
      <c r="F1812" s="1058"/>
    </row>
    <row r="1813" spans="1:6" ht="14.25" customHeight="1" x14ac:dyDescent="0.2">
      <c r="A1813" s="1056"/>
      <c r="B1813" s="1064"/>
      <c r="C1813" s="1060"/>
      <c r="D1813" s="1056"/>
      <c r="E1813" s="1058"/>
      <c r="F1813" s="1058"/>
    </row>
    <row r="1814" spans="1:6" ht="14.25" customHeight="1" x14ac:dyDescent="0.2">
      <c r="A1814" s="1056"/>
      <c r="B1814" s="1056"/>
      <c r="C1814" s="1057"/>
      <c r="D1814" s="1056"/>
      <c r="E1814" s="1058"/>
      <c r="F1814" s="1058"/>
    </row>
    <row r="1815" spans="1:6" ht="14.25" customHeight="1" x14ac:dyDescent="0.2">
      <c r="A1815" s="1056"/>
      <c r="B1815" s="1056"/>
      <c r="C1815" s="1057"/>
      <c r="D1815" s="1056"/>
      <c r="E1815" s="1058"/>
      <c r="F1815" s="1058"/>
    </row>
    <row r="1816" spans="1:6" ht="14.25" customHeight="1" x14ac:dyDescent="0.2">
      <c r="A1816" s="1056"/>
      <c r="B1816" s="1056"/>
      <c r="C1816" s="1124"/>
      <c r="D1816" s="1056"/>
      <c r="E1816" s="1058"/>
      <c r="F1816" s="1058"/>
    </row>
    <row r="1817" spans="1:6" ht="14.25" customHeight="1" x14ac:dyDescent="0.2">
      <c r="A1817" s="1056"/>
      <c r="B1817" s="1056"/>
      <c r="C1817" s="1057"/>
      <c r="D1817" s="1056"/>
      <c r="E1817" s="1058"/>
      <c r="F1817" s="1058"/>
    </row>
    <row r="1818" spans="1:6" ht="14.25" customHeight="1" x14ac:dyDescent="0.2">
      <c r="A1818" s="1056"/>
      <c r="B1818" s="1056"/>
      <c r="C1818" s="1057"/>
      <c r="D1818" s="1056"/>
      <c r="E1818" s="1058"/>
      <c r="F1818" s="1058"/>
    </row>
    <row r="1819" spans="1:6" ht="14.25" customHeight="1" x14ac:dyDescent="0.2">
      <c r="A1819" s="1056"/>
      <c r="B1819" s="1056"/>
      <c r="C1819" s="1060"/>
      <c r="D1819" s="1056"/>
      <c r="E1819" s="1061"/>
      <c r="F1819" s="1062"/>
    </row>
    <row r="1820" spans="1:6" ht="14.25" customHeight="1" x14ac:dyDescent="0.2">
      <c r="A1820" s="1056"/>
      <c r="B1820" s="1113"/>
      <c r="C1820" s="1057"/>
      <c r="D1820" s="1099"/>
      <c r="E1820" s="1058"/>
      <c r="F1820" s="1058"/>
    </row>
    <row r="1821" spans="1:6" ht="14.25" customHeight="1" x14ac:dyDescent="0.2">
      <c r="A1821" s="1113"/>
      <c r="B1821" s="1113"/>
      <c r="C1821" s="1057"/>
      <c r="D1821" s="1099"/>
      <c r="E1821" s="1058"/>
      <c r="F1821" s="1058"/>
    </row>
    <row r="1822" spans="1:6" ht="14.25" customHeight="1" x14ac:dyDescent="0.2">
      <c r="A1822" s="1056"/>
      <c r="B1822" s="1113"/>
      <c r="C1822" s="1057"/>
      <c r="D1822" s="1099"/>
      <c r="E1822" s="1058"/>
      <c r="F1822" s="1058"/>
    </row>
    <row r="1823" spans="1:6" ht="14.25" customHeight="1" x14ac:dyDescent="0.2">
      <c r="A1823" s="1056"/>
      <c r="B1823" s="1113"/>
      <c r="C1823" s="1124"/>
      <c r="D1823" s="1099"/>
      <c r="E1823" s="1058"/>
      <c r="F1823" s="1058"/>
    </row>
    <row r="1824" spans="1:6" ht="14.25" customHeight="1" x14ac:dyDescent="0.2">
      <c r="A1824" s="1056"/>
      <c r="B1824" s="1099"/>
      <c r="C1824" s="1057"/>
      <c r="D1824" s="1099"/>
      <c r="E1824" s="1058"/>
      <c r="F1824" s="1058"/>
    </row>
    <row r="1825" spans="1:6" ht="14.25" customHeight="1" x14ac:dyDescent="0.2">
      <c r="A1825" s="1056"/>
      <c r="B1825" s="1064"/>
      <c r="C1825" s="1057"/>
      <c r="D1825" s="1099"/>
      <c r="E1825" s="1058"/>
      <c r="F1825" s="1058"/>
    </row>
    <row r="1826" spans="1:6" ht="14.25" customHeight="1" x14ac:dyDescent="0.2">
      <c r="A1826" s="1056"/>
      <c r="B1826" s="1064"/>
      <c r="C1826" s="1057"/>
      <c r="D1826" s="1099"/>
      <c r="E1826" s="1058"/>
      <c r="F1826" s="1058"/>
    </row>
    <row r="1827" spans="1:6" ht="14.25" customHeight="1" x14ac:dyDescent="0.2">
      <c r="A1827" s="1056"/>
      <c r="B1827" s="1056"/>
      <c r="C1827" s="1057"/>
      <c r="D1827" s="1099"/>
      <c r="E1827" s="1058"/>
      <c r="F1827" s="1058"/>
    </row>
    <row r="1828" spans="1:6" ht="14.25" customHeight="1" x14ac:dyDescent="0.2">
      <c r="A1828" s="1056"/>
      <c r="B1828" s="1064"/>
      <c r="C1828" s="1124"/>
      <c r="D1828" s="1099"/>
      <c r="E1828" s="1058"/>
      <c r="F1828" s="1058"/>
    </row>
    <row r="1829" spans="1:6" ht="14.25" customHeight="1" x14ac:dyDescent="0.2">
      <c r="A1829" s="1056"/>
      <c r="B1829" s="1113"/>
      <c r="C1829" s="1124"/>
      <c r="D1829" s="1099"/>
      <c r="E1829" s="1058"/>
      <c r="F1829" s="1058"/>
    </row>
    <row r="1830" spans="1:6" ht="14.25" customHeight="1" x14ac:dyDescent="0.2">
      <c r="A1830" s="1056"/>
      <c r="B1830" s="1064"/>
      <c r="C1830" s="1057"/>
      <c r="D1830" s="1099"/>
      <c r="E1830" s="1058"/>
      <c r="F1830" s="1058"/>
    </row>
    <row r="1831" spans="1:6" ht="14.25" customHeight="1" x14ac:dyDescent="0.2">
      <c r="A1831" s="1056"/>
      <c r="B1831" s="1064"/>
      <c r="C1831" s="1057"/>
      <c r="D1831" s="1056"/>
      <c r="E1831" s="1058"/>
      <c r="F1831" s="1058"/>
    </row>
    <row r="1832" spans="1:6" ht="14.25" customHeight="1" x14ac:dyDescent="0.2">
      <c r="A1832" s="1056"/>
      <c r="B1832" s="1064"/>
      <c r="C1832" s="1057"/>
      <c r="D1832" s="1099"/>
      <c r="E1832" s="1058"/>
      <c r="F1832" s="1058"/>
    </row>
    <row r="1833" spans="1:6" ht="14.25" customHeight="1" x14ac:dyDescent="0.2">
      <c r="A1833" s="1056"/>
      <c r="B1833" s="1064"/>
      <c r="C1833" s="1057"/>
      <c r="D1833" s="1099"/>
      <c r="E1833" s="1058"/>
      <c r="F1833" s="1058"/>
    </row>
    <row r="1834" spans="1:6" ht="14.25" customHeight="1" x14ac:dyDescent="0.2">
      <c r="A1834" s="1056"/>
      <c r="B1834" s="1056"/>
      <c r="C1834" s="1057"/>
      <c r="D1834" s="1099"/>
      <c r="E1834" s="1058"/>
      <c r="F1834" s="1058"/>
    </row>
    <row r="1835" spans="1:6" ht="14.25" customHeight="1" x14ac:dyDescent="0.2">
      <c r="A1835" s="1056"/>
      <c r="B1835" s="1064"/>
      <c r="C1835" s="1124"/>
      <c r="D1835" s="1099"/>
      <c r="E1835" s="1058"/>
      <c r="F1835" s="1058"/>
    </row>
    <row r="1836" spans="1:6" ht="14.25" customHeight="1" x14ac:dyDescent="0.2">
      <c r="A1836" s="1056"/>
      <c r="B1836" s="1113"/>
      <c r="C1836" s="1124"/>
      <c r="D1836" s="1099"/>
      <c r="E1836" s="1058"/>
      <c r="F1836" s="1058"/>
    </row>
    <row r="1837" spans="1:6" ht="14.25" customHeight="1" x14ac:dyDescent="0.2">
      <c r="A1837" s="1056"/>
      <c r="B1837" s="1064"/>
      <c r="C1837" s="1057"/>
      <c r="D1837" s="1099"/>
      <c r="E1837" s="1058"/>
      <c r="F1837" s="1058"/>
    </row>
    <row r="1838" spans="1:6" ht="14.25" customHeight="1" x14ac:dyDescent="0.2">
      <c r="A1838" s="1056"/>
      <c r="B1838" s="1113"/>
      <c r="C1838" s="1057"/>
      <c r="D1838" s="1099"/>
      <c r="E1838" s="1058"/>
      <c r="F1838" s="1058"/>
    </row>
    <row r="1839" spans="1:6" ht="14.25" customHeight="1" x14ac:dyDescent="0.2">
      <c r="A1839" s="1056"/>
      <c r="B1839" s="1064"/>
      <c r="C1839" s="1057"/>
      <c r="D1839" s="1099"/>
      <c r="E1839" s="1058"/>
      <c r="F1839" s="1058"/>
    </row>
    <row r="1840" spans="1:6" ht="14.25" customHeight="1" x14ac:dyDescent="0.2">
      <c r="A1840" s="1056"/>
      <c r="B1840" s="1064"/>
      <c r="C1840" s="1057"/>
      <c r="D1840" s="1099"/>
      <c r="E1840" s="1058"/>
      <c r="F1840" s="1058"/>
    </row>
    <row r="1841" spans="1:6" ht="14.25" customHeight="1" x14ac:dyDescent="0.2">
      <c r="A1841" s="1056"/>
      <c r="B1841" s="1056"/>
      <c r="C1841" s="1057"/>
      <c r="D1841" s="1099"/>
      <c r="E1841" s="1058"/>
      <c r="F1841" s="1058"/>
    </row>
    <row r="1842" spans="1:6" ht="14.25" customHeight="1" x14ac:dyDescent="0.2">
      <c r="A1842" s="1056"/>
      <c r="B1842" s="1064"/>
      <c r="C1842" s="1124"/>
      <c r="D1842" s="1099"/>
      <c r="E1842" s="1058"/>
      <c r="F1842" s="1058"/>
    </row>
    <row r="1843" spans="1:6" ht="14.25" customHeight="1" x14ac:dyDescent="0.2">
      <c r="A1843" s="1056"/>
      <c r="B1843" s="1113"/>
      <c r="C1843" s="1124"/>
      <c r="D1843" s="1099"/>
      <c r="E1843" s="1058"/>
      <c r="F1843" s="1058"/>
    </row>
    <row r="1844" spans="1:6" ht="14.25" customHeight="1" x14ac:dyDescent="0.2">
      <c r="A1844" s="1056"/>
      <c r="B1844" s="1064"/>
      <c r="C1844" s="1057"/>
      <c r="D1844" s="1099"/>
      <c r="E1844" s="1058"/>
      <c r="F1844" s="1058"/>
    </row>
    <row r="1845" spans="1:6" ht="14.25" customHeight="1" x14ac:dyDescent="0.2">
      <c r="A1845" s="1056"/>
      <c r="B1845" s="1099"/>
      <c r="C1845" s="1057"/>
      <c r="D1845" s="1099"/>
      <c r="E1845" s="1058"/>
      <c r="F1845" s="1058"/>
    </row>
    <row r="1846" spans="1:6" ht="14.25" customHeight="1" x14ac:dyDescent="0.2">
      <c r="A1846" s="1056"/>
      <c r="B1846" s="1064"/>
      <c r="C1846" s="1057"/>
      <c r="D1846" s="1099"/>
      <c r="E1846" s="1058"/>
      <c r="F1846" s="1058"/>
    </row>
    <row r="1847" spans="1:6" ht="14.25" customHeight="1" x14ac:dyDescent="0.2">
      <c r="A1847" s="1056"/>
      <c r="B1847" s="1064"/>
      <c r="C1847" s="1057"/>
      <c r="D1847" s="1099"/>
      <c r="E1847" s="1058"/>
      <c r="F1847" s="1058"/>
    </row>
    <row r="1848" spans="1:6" ht="14.25" customHeight="1" x14ac:dyDescent="0.2">
      <c r="A1848" s="1056"/>
      <c r="B1848" s="1064"/>
      <c r="C1848" s="1057"/>
      <c r="D1848" s="1099"/>
      <c r="E1848" s="1058"/>
      <c r="F1848" s="1058"/>
    </row>
    <row r="1849" spans="1:6" ht="14.25" customHeight="1" x14ac:dyDescent="0.2">
      <c r="A1849" s="1056"/>
      <c r="B1849" s="1064"/>
      <c r="C1849" s="1057"/>
      <c r="D1849" s="1099"/>
      <c r="E1849" s="1058"/>
      <c r="F1849" s="1058"/>
    </row>
    <row r="1850" spans="1:6" ht="14.25" customHeight="1" x14ac:dyDescent="0.2">
      <c r="A1850" s="1056"/>
      <c r="B1850" s="1099"/>
      <c r="C1850" s="1060"/>
      <c r="D1850" s="1099"/>
      <c r="E1850" s="1058"/>
      <c r="F1850" s="1058"/>
    </row>
    <row r="1851" spans="1:6" ht="14.25" customHeight="1" x14ac:dyDescent="0.2">
      <c r="A1851" s="1056"/>
      <c r="B1851" s="1125"/>
      <c r="C1851" s="1060"/>
      <c r="D1851" s="1099"/>
      <c r="E1851" s="1058"/>
      <c r="F1851" s="1058"/>
    </row>
    <row r="1852" spans="1:6" ht="14.25" customHeight="1" x14ac:dyDescent="0.2">
      <c r="A1852" s="1056"/>
      <c r="B1852" s="1125"/>
      <c r="C1852" s="1060"/>
      <c r="D1852" s="1099"/>
      <c r="E1852" s="1058"/>
      <c r="F1852" s="1058"/>
    </row>
    <row r="1853" spans="1:6" ht="14.25" customHeight="1" x14ac:dyDescent="0.2">
      <c r="A1853" s="1056"/>
      <c r="B1853" s="1125"/>
      <c r="C1853" s="1060"/>
      <c r="D1853" s="1099"/>
      <c r="E1853" s="1058"/>
      <c r="F1853" s="1058"/>
    </row>
    <row r="1854" spans="1:6" ht="14.25" customHeight="1" x14ac:dyDescent="0.2">
      <c r="A1854" s="1056"/>
      <c r="B1854" s="1125"/>
      <c r="C1854" s="1057"/>
      <c r="D1854" s="1099"/>
      <c r="E1854" s="1058"/>
      <c r="F1854" s="1058"/>
    </row>
    <row r="1855" spans="1:6" ht="14.25" customHeight="1" x14ac:dyDescent="0.2">
      <c r="A1855" s="1056"/>
      <c r="B1855" s="1056"/>
      <c r="C1855" s="1057"/>
      <c r="D1855" s="1099"/>
      <c r="E1855" s="1058"/>
      <c r="F1855" s="1058"/>
    </row>
    <row r="1856" spans="1:6" ht="14.25" customHeight="1" x14ac:dyDescent="0.2">
      <c r="A1856" s="1056"/>
      <c r="B1856" s="1056"/>
      <c r="C1856" s="1057"/>
      <c r="D1856" s="1099"/>
      <c r="E1856" s="1058"/>
      <c r="F1856" s="1058"/>
    </row>
    <row r="1857" spans="1:6" ht="14.25" customHeight="1" x14ac:dyDescent="0.2">
      <c r="A1857" s="1056"/>
      <c r="B1857" s="1056"/>
      <c r="C1857" s="1057"/>
      <c r="D1857" s="1099"/>
      <c r="E1857" s="1058"/>
      <c r="F1857" s="1058"/>
    </row>
    <row r="1858" spans="1:6" ht="14.25" customHeight="1" x14ac:dyDescent="0.2">
      <c r="A1858" s="1056"/>
      <c r="B1858" s="1056"/>
      <c r="C1858" s="1057"/>
      <c r="D1858" s="1099"/>
      <c r="E1858" s="1058"/>
      <c r="F1858" s="1058"/>
    </row>
    <row r="1859" spans="1:6" ht="14.25" customHeight="1" x14ac:dyDescent="0.2">
      <c r="A1859" s="1056"/>
      <c r="B1859" s="1056"/>
      <c r="C1859" s="1057"/>
      <c r="D1859" s="1099"/>
      <c r="E1859" s="1058"/>
      <c r="F1859" s="1058"/>
    </row>
    <row r="1860" spans="1:6" ht="14.25" customHeight="1" x14ac:dyDescent="0.2">
      <c r="A1860" s="1056"/>
      <c r="B1860" s="1056"/>
      <c r="C1860" s="1057"/>
      <c r="D1860" s="1099"/>
      <c r="E1860" s="1058"/>
      <c r="F1860" s="1058"/>
    </row>
    <row r="1861" spans="1:6" ht="14.25" customHeight="1" x14ac:dyDescent="0.2">
      <c r="A1861" s="1056"/>
      <c r="B1861" s="1064"/>
      <c r="C1861" s="1057"/>
      <c r="D1861" s="1099"/>
      <c r="E1861" s="1058"/>
      <c r="F1861" s="1058"/>
    </row>
    <row r="1862" spans="1:6" ht="14.25" customHeight="1" x14ac:dyDescent="0.2">
      <c r="A1862" s="1056"/>
      <c r="B1862" s="1064"/>
      <c r="C1862" s="1057"/>
      <c r="D1862" s="1099"/>
      <c r="E1862" s="1058"/>
      <c r="F1862" s="1058"/>
    </row>
    <row r="1863" spans="1:6" ht="14.25" customHeight="1" x14ac:dyDescent="0.2">
      <c r="A1863" s="1056"/>
      <c r="B1863" s="1064"/>
      <c r="C1863" s="1057"/>
      <c r="D1863" s="1099"/>
      <c r="E1863" s="1058"/>
      <c r="F1863" s="1058"/>
    </row>
    <row r="1864" spans="1:6" ht="14.25" customHeight="1" x14ac:dyDescent="0.2">
      <c r="A1864" s="1056"/>
      <c r="B1864" s="1056"/>
      <c r="C1864" s="1060"/>
      <c r="D1864" s="1056"/>
      <c r="E1864" s="1058"/>
      <c r="F1864" s="1058"/>
    </row>
    <row r="1865" spans="1:6" ht="14.25" customHeight="1" x14ac:dyDescent="0.2">
      <c r="A1865" s="1056"/>
      <c r="B1865" s="1056"/>
      <c r="C1865" s="1060"/>
      <c r="D1865" s="1056"/>
      <c r="E1865" s="1058"/>
      <c r="F1865" s="1058"/>
    </row>
    <row r="1866" spans="1:6" ht="14.25" customHeight="1" x14ac:dyDescent="0.2">
      <c r="A1866" s="1056"/>
      <c r="B1866" s="1056"/>
      <c r="C1866" s="1060"/>
      <c r="D1866" s="1056"/>
      <c r="E1866" s="1058"/>
      <c r="F1866" s="1058"/>
    </row>
    <row r="1867" spans="1:6" ht="14.25" customHeight="1" x14ac:dyDescent="0.2">
      <c r="A1867" s="1056"/>
      <c r="B1867" s="1064"/>
      <c r="C1867" s="1060"/>
      <c r="D1867" s="1056"/>
      <c r="E1867" s="1058"/>
      <c r="F1867" s="1058"/>
    </row>
    <row r="1868" spans="1:6" ht="14.25" customHeight="1" x14ac:dyDescent="0.2">
      <c r="A1868" s="1056"/>
      <c r="B1868" s="1056"/>
      <c r="C1868" s="1057"/>
      <c r="D1868" s="1056"/>
      <c r="E1868" s="1058"/>
      <c r="F1868" s="1058"/>
    </row>
    <row r="1869" spans="1:6" ht="14.25" customHeight="1" x14ac:dyDescent="0.2">
      <c r="A1869" s="1056"/>
      <c r="B1869" s="1056"/>
      <c r="C1869" s="1057"/>
      <c r="D1869" s="1056"/>
      <c r="E1869" s="1058"/>
      <c r="F1869" s="1058"/>
    </row>
    <row r="1870" spans="1:6" ht="14.25" customHeight="1" x14ac:dyDescent="0.2">
      <c r="A1870" s="1056"/>
      <c r="B1870" s="1056"/>
      <c r="C1870" s="1124"/>
      <c r="D1870" s="1056"/>
      <c r="E1870" s="1058"/>
      <c r="F1870" s="1058"/>
    </row>
    <row r="1871" spans="1:6" ht="14.25" customHeight="1" x14ac:dyDescent="0.2">
      <c r="A1871" s="1056"/>
      <c r="B1871" s="1056"/>
      <c r="C1871" s="1057"/>
      <c r="D1871" s="1056"/>
      <c r="E1871" s="1058"/>
      <c r="F1871" s="1058"/>
    </row>
    <row r="1872" spans="1:6" ht="14.25" customHeight="1" x14ac:dyDescent="0.2">
      <c r="A1872" s="1056"/>
      <c r="B1872" s="1056"/>
      <c r="C1872" s="1057"/>
      <c r="D1872" s="1056"/>
      <c r="E1872" s="1058"/>
      <c r="F1872" s="1058"/>
    </row>
    <row r="1873" spans="1:6" ht="14.25" customHeight="1" x14ac:dyDescent="0.2">
      <c r="A1873" s="1056"/>
      <c r="B1873" s="1056"/>
      <c r="C1873" s="1060"/>
      <c r="D1873" s="1056"/>
      <c r="E1873" s="1061"/>
      <c r="F1873" s="1062"/>
    </row>
    <row r="1874" spans="1:6" ht="14.25" customHeight="1" x14ac:dyDescent="0.2">
      <c r="A1874" s="1056"/>
      <c r="B1874" s="1125"/>
      <c r="C1874" s="1060"/>
      <c r="D1874" s="1099"/>
      <c r="E1874" s="1058"/>
      <c r="F1874" s="1058"/>
    </row>
    <row r="1875" spans="1:6" ht="14.25" customHeight="1" x14ac:dyDescent="0.2">
      <c r="A1875" s="1056"/>
      <c r="B1875" s="1125"/>
      <c r="C1875" s="1060"/>
      <c r="D1875" s="1099"/>
      <c r="E1875" s="1058"/>
      <c r="F1875" s="1058"/>
    </row>
    <row r="1876" spans="1:6" ht="14.25" customHeight="1" x14ac:dyDescent="0.2">
      <c r="A1876" s="1056"/>
      <c r="B1876" s="1056"/>
      <c r="C1876" s="1060"/>
      <c r="D1876" s="1099"/>
      <c r="E1876" s="1058"/>
      <c r="F1876" s="1058"/>
    </row>
    <row r="1877" spans="1:6" ht="14.25" customHeight="1" x14ac:dyDescent="0.2">
      <c r="A1877" s="1056"/>
      <c r="B1877" s="1056"/>
      <c r="C1877" s="1057"/>
      <c r="D1877" s="1099"/>
      <c r="E1877" s="1058"/>
      <c r="F1877" s="1058"/>
    </row>
    <row r="1878" spans="1:6" ht="14.25" customHeight="1" x14ac:dyDescent="0.2">
      <c r="A1878" s="1056"/>
      <c r="B1878" s="1056"/>
      <c r="C1878" s="1057"/>
      <c r="D1878" s="1099"/>
      <c r="E1878" s="1058"/>
      <c r="F1878" s="1058"/>
    </row>
    <row r="1879" spans="1:6" ht="14.25" customHeight="1" x14ac:dyDescent="0.2">
      <c r="A1879" s="1056"/>
      <c r="B1879" s="1056"/>
      <c r="C1879" s="1057"/>
      <c r="D1879" s="1099"/>
      <c r="E1879" s="1058"/>
      <c r="F1879" s="1058"/>
    </row>
    <row r="1880" spans="1:6" ht="14.25" customHeight="1" x14ac:dyDescent="0.2">
      <c r="A1880" s="1056"/>
      <c r="B1880" s="1064"/>
      <c r="C1880" s="1060"/>
      <c r="D1880" s="1099"/>
      <c r="E1880" s="1058"/>
      <c r="F1880" s="1058"/>
    </row>
    <row r="1881" spans="1:6" ht="14.25" customHeight="1" x14ac:dyDescent="0.2">
      <c r="A1881" s="1056"/>
      <c r="B1881" s="1064"/>
      <c r="C1881" s="1060"/>
      <c r="D1881" s="1099"/>
      <c r="E1881" s="1058"/>
      <c r="F1881" s="1058"/>
    </row>
    <row r="1882" spans="1:6" ht="14.25" customHeight="1" x14ac:dyDescent="0.2">
      <c r="A1882" s="1056"/>
      <c r="B1882" s="1064"/>
      <c r="C1882" s="1060"/>
      <c r="D1882" s="1099"/>
      <c r="E1882" s="1058"/>
      <c r="F1882" s="1058"/>
    </row>
    <row r="1883" spans="1:6" ht="14.25" customHeight="1" x14ac:dyDescent="0.2">
      <c r="A1883" s="1056"/>
      <c r="B1883" s="1064"/>
      <c r="C1883" s="1057"/>
      <c r="D1883" s="1099"/>
      <c r="E1883" s="1058"/>
      <c r="F1883" s="1058"/>
    </row>
    <row r="1884" spans="1:6" ht="14.25" customHeight="1" x14ac:dyDescent="0.2">
      <c r="A1884" s="1056"/>
      <c r="B1884" s="1056"/>
      <c r="C1884" s="1057"/>
      <c r="D1884" s="1099"/>
      <c r="E1884" s="1058"/>
      <c r="F1884" s="1058"/>
    </row>
    <row r="1885" spans="1:6" ht="14.25" customHeight="1" x14ac:dyDescent="0.2">
      <c r="A1885" s="1056"/>
      <c r="B1885" s="1056"/>
      <c r="C1885" s="1057"/>
      <c r="D1885" s="1099"/>
      <c r="E1885" s="1058"/>
      <c r="F1885" s="1058"/>
    </row>
    <row r="1886" spans="1:6" ht="14.25" customHeight="1" x14ac:dyDescent="0.2">
      <c r="A1886" s="1056"/>
      <c r="B1886" s="1056"/>
      <c r="C1886" s="1057"/>
      <c r="D1886" s="1099"/>
      <c r="E1886" s="1058"/>
      <c r="F1886" s="1058"/>
    </row>
    <row r="1887" spans="1:6" ht="14.25" customHeight="1" x14ac:dyDescent="0.2">
      <c r="A1887" s="1056"/>
      <c r="B1887" s="1056"/>
      <c r="C1887" s="1057"/>
      <c r="D1887" s="1099"/>
      <c r="E1887" s="1058"/>
      <c r="F1887" s="1058"/>
    </row>
    <row r="1888" spans="1:6" ht="14.25" customHeight="1" x14ac:dyDescent="0.2">
      <c r="A1888" s="1056"/>
      <c r="B1888" s="1056"/>
      <c r="C1888" s="1057"/>
      <c r="D1888" s="1099"/>
      <c r="E1888" s="1058"/>
      <c r="F1888" s="1058"/>
    </row>
    <row r="1889" spans="1:6" ht="14.25" customHeight="1" x14ac:dyDescent="0.2">
      <c r="A1889" s="1056"/>
      <c r="B1889" s="1056"/>
      <c r="C1889" s="1057"/>
      <c r="D1889" s="1099"/>
      <c r="E1889" s="1058"/>
      <c r="F1889" s="1058"/>
    </row>
    <row r="1890" spans="1:6" ht="14.25" customHeight="1" x14ac:dyDescent="0.2">
      <c r="A1890" s="1056"/>
      <c r="B1890" s="1064"/>
      <c r="C1890" s="1057"/>
      <c r="D1890" s="1099"/>
      <c r="E1890" s="1058"/>
      <c r="F1890" s="1058"/>
    </row>
    <row r="1891" spans="1:6" ht="14.25" customHeight="1" x14ac:dyDescent="0.2">
      <c r="A1891" s="1056"/>
      <c r="B1891" s="1064"/>
      <c r="C1891" s="1057"/>
      <c r="D1891" s="1099"/>
      <c r="E1891" s="1058"/>
      <c r="F1891" s="1058"/>
    </row>
    <row r="1892" spans="1:6" ht="14.25" customHeight="1" x14ac:dyDescent="0.2">
      <c r="A1892" s="1056"/>
      <c r="B1892" s="1064"/>
      <c r="C1892" s="1057"/>
      <c r="D1892" s="1099"/>
      <c r="E1892" s="1058"/>
      <c r="F1892" s="1058"/>
    </row>
    <row r="1893" spans="1:6" ht="14.25" customHeight="1" x14ac:dyDescent="0.2">
      <c r="A1893" s="1056"/>
      <c r="B1893" s="1064"/>
      <c r="C1893" s="1057"/>
      <c r="D1893" s="1099"/>
      <c r="E1893" s="1058"/>
      <c r="F1893" s="1058"/>
    </row>
    <row r="1894" spans="1:6" ht="14.25" customHeight="1" x14ac:dyDescent="0.2">
      <c r="A1894" s="1056"/>
      <c r="B1894" s="1064"/>
      <c r="C1894" s="1057"/>
      <c r="D1894" s="1099"/>
      <c r="E1894" s="1058"/>
      <c r="F1894" s="1058"/>
    </row>
    <row r="1895" spans="1:6" ht="14.25" customHeight="1" x14ac:dyDescent="0.2">
      <c r="A1895" s="1056"/>
      <c r="B1895" s="1099"/>
      <c r="C1895" s="1057"/>
      <c r="D1895" s="1099"/>
      <c r="E1895" s="1058"/>
      <c r="F1895" s="1058"/>
    </row>
    <row r="1896" spans="1:6" ht="14.25" customHeight="1" x14ac:dyDescent="0.2">
      <c r="A1896" s="1056"/>
      <c r="B1896" s="1125"/>
      <c r="C1896" s="1057"/>
      <c r="D1896" s="1099"/>
      <c r="E1896" s="1058"/>
      <c r="F1896" s="1058"/>
    </row>
    <row r="1897" spans="1:6" ht="14.25" customHeight="1" x14ac:dyDescent="0.2">
      <c r="A1897" s="1056"/>
      <c r="B1897" s="1125"/>
      <c r="C1897" s="1057"/>
      <c r="D1897" s="1099"/>
      <c r="E1897" s="1058"/>
      <c r="F1897" s="1058"/>
    </row>
    <row r="1898" spans="1:6" ht="14.25" customHeight="1" x14ac:dyDescent="0.2">
      <c r="A1898" s="1056"/>
      <c r="B1898" s="1099"/>
      <c r="C1898" s="1057"/>
      <c r="D1898" s="1099"/>
      <c r="E1898" s="1058"/>
      <c r="F1898" s="1058"/>
    </row>
    <row r="1899" spans="1:6" ht="14.25" customHeight="1" x14ac:dyDescent="0.2">
      <c r="A1899" s="1056"/>
      <c r="B1899" s="1099"/>
      <c r="C1899" s="1060"/>
      <c r="D1899" s="1099"/>
      <c r="E1899" s="1058"/>
      <c r="F1899" s="1058"/>
    </row>
    <row r="1900" spans="1:6" ht="14.25" customHeight="1" x14ac:dyDescent="0.2">
      <c r="A1900" s="1056"/>
      <c r="B1900" s="1125"/>
      <c r="C1900" s="1060"/>
      <c r="D1900" s="1099"/>
      <c r="E1900" s="1058"/>
      <c r="F1900" s="1058"/>
    </row>
    <row r="1901" spans="1:6" ht="14.25" customHeight="1" x14ac:dyDescent="0.2">
      <c r="A1901" s="1056"/>
      <c r="B1901" s="1064"/>
      <c r="C1901" s="1060"/>
      <c r="D1901" s="1099"/>
      <c r="E1901" s="1058"/>
      <c r="F1901" s="1058"/>
    </row>
    <row r="1902" spans="1:6" ht="14.25" customHeight="1" x14ac:dyDescent="0.2">
      <c r="A1902" s="1056"/>
      <c r="B1902" s="1125"/>
      <c r="C1902" s="1057"/>
      <c r="D1902" s="1099"/>
      <c r="E1902" s="1058"/>
      <c r="F1902" s="1058"/>
    </row>
    <row r="1903" spans="1:6" ht="14.25" customHeight="1" x14ac:dyDescent="0.2">
      <c r="A1903" s="1056"/>
      <c r="B1903" s="1064"/>
      <c r="C1903" s="1057"/>
      <c r="D1903" s="1099"/>
      <c r="E1903" s="1058"/>
      <c r="F1903" s="1058"/>
    </row>
    <row r="1904" spans="1:6" ht="14.25" customHeight="1" x14ac:dyDescent="0.2">
      <c r="A1904" s="1056"/>
      <c r="B1904" s="1099"/>
      <c r="C1904" s="1060"/>
      <c r="D1904" s="1099"/>
      <c r="E1904" s="1058"/>
      <c r="F1904" s="1058"/>
    </row>
    <row r="1905" spans="1:6" ht="14.25" customHeight="1" x14ac:dyDescent="0.2">
      <c r="A1905" s="1056"/>
      <c r="B1905" s="1125"/>
      <c r="C1905" s="1060"/>
      <c r="D1905" s="1099"/>
      <c r="E1905" s="1058"/>
      <c r="F1905" s="1058"/>
    </row>
    <row r="1906" spans="1:6" ht="14.25" customHeight="1" x14ac:dyDescent="0.2">
      <c r="A1906" s="1056"/>
      <c r="B1906" s="1125"/>
      <c r="C1906" s="1060"/>
      <c r="D1906" s="1099"/>
      <c r="E1906" s="1058"/>
      <c r="F1906" s="1058"/>
    </row>
    <row r="1907" spans="1:6" ht="14.25" customHeight="1" x14ac:dyDescent="0.2">
      <c r="A1907" s="1056"/>
      <c r="B1907" s="1125"/>
      <c r="C1907" s="1060"/>
      <c r="D1907" s="1099"/>
      <c r="E1907" s="1058"/>
      <c r="F1907" s="1058"/>
    </row>
    <row r="1908" spans="1:6" ht="14.25" customHeight="1" x14ac:dyDescent="0.2">
      <c r="A1908" s="1056"/>
      <c r="B1908" s="1125"/>
      <c r="C1908" s="1060"/>
      <c r="D1908" s="1099"/>
      <c r="E1908" s="1058"/>
      <c r="F1908" s="1058"/>
    </row>
    <row r="1909" spans="1:6" ht="14.25" customHeight="1" x14ac:dyDescent="0.2">
      <c r="A1909" s="1056"/>
      <c r="B1909" s="1125"/>
      <c r="C1909" s="1060"/>
      <c r="D1909" s="1099"/>
      <c r="E1909" s="1058"/>
      <c r="F1909" s="1058"/>
    </row>
    <row r="1910" spans="1:6" ht="14.25" customHeight="1" x14ac:dyDescent="0.2">
      <c r="A1910" s="1056"/>
      <c r="B1910" s="1064"/>
      <c r="C1910" s="1060"/>
      <c r="D1910" s="1099"/>
      <c r="E1910" s="1058"/>
      <c r="F1910" s="1058"/>
    </row>
    <row r="1911" spans="1:6" ht="14.25" customHeight="1" x14ac:dyDescent="0.2">
      <c r="A1911" s="1056"/>
      <c r="B1911" s="1125"/>
      <c r="C1911" s="1060"/>
      <c r="D1911" s="1099"/>
      <c r="E1911" s="1058"/>
      <c r="F1911" s="1058"/>
    </row>
    <row r="1912" spans="1:6" ht="14.25" customHeight="1" x14ac:dyDescent="0.2">
      <c r="A1912" s="1056"/>
      <c r="B1912" s="1125"/>
      <c r="C1912" s="1057"/>
      <c r="D1912" s="1099"/>
      <c r="E1912" s="1058"/>
      <c r="F1912" s="1058"/>
    </row>
    <row r="1913" spans="1:6" ht="14.25" customHeight="1" x14ac:dyDescent="0.2">
      <c r="A1913" s="1056"/>
      <c r="B1913" s="1056"/>
      <c r="C1913" s="1057"/>
      <c r="D1913" s="1099"/>
      <c r="E1913" s="1058"/>
      <c r="F1913" s="1058"/>
    </row>
    <row r="1914" spans="1:6" ht="14.25" customHeight="1" x14ac:dyDescent="0.2">
      <c r="A1914" s="1056"/>
      <c r="B1914" s="1056"/>
      <c r="C1914" s="1057"/>
      <c r="D1914" s="1099"/>
      <c r="E1914" s="1058"/>
      <c r="F1914" s="1058"/>
    </row>
    <row r="1915" spans="1:6" ht="14.25" customHeight="1" x14ac:dyDescent="0.2">
      <c r="A1915" s="1056"/>
      <c r="B1915" s="1056"/>
      <c r="C1915" s="1057"/>
      <c r="D1915" s="1099"/>
      <c r="E1915" s="1058"/>
      <c r="F1915" s="1058"/>
    </row>
    <row r="1916" spans="1:6" ht="14.25" customHeight="1" x14ac:dyDescent="0.2">
      <c r="A1916" s="1056"/>
      <c r="B1916" s="1056"/>
      <c r="C1916" s="1057"/>
      <c r="D1916" s="1099"/>
      <c r="E1916" s="1058"/>
      <c r="F1916" s="1058"/>
    </row>
    <row r="1917" spans="1:6" ht="14.25" customHeight="1" x14ac:dyDescent="0.2">
      <c r="A1917" s="1056"/>
      <c r="B1917" s="1056"/>
      <c r="C1917" s="1057"/>
      <c r="D1917" s="1099"/>
      <c r="E1917" s="1058"/>
      <c r="F1917" s="1058"/>
    </row>
    <row r="1918" spans="1:6" ht="14.25" customHeight="1" x14ac:dyDescent="0.2">
      <c r="A1918" s="1056"/>
      <c r="B1918" s="1056"/>
      <c r="C1918" s="1057"/>
      <c r="D1918" s="1099"/>
      <c r="E1918" s="1058"/>
      <c r="F1918" s="1058"/>
    </row>
    <row r="1919" spans="1:6" ht="14.25" customHeight="1" x14ac:dyDescent="0.2">
      <c r="A1919" s="1056"/>
      <c r="B1919" s="1056"/>
      <c r="C1919" s="1057"/>
      <c r="D1919" s="1099"/>
      <c r="E1919" s="1058"/>
      <c r="F1919" s="1058"/>
    </row>
    <row r="1920" spans="1:6" ht="14.25" customHeight="1" x14ac:dyDescent="0.2">
      <c r="A1920" s="1056"/>
      <c r="B1920" s="1064"/>
      <c r="C1920" s="1057"/>
      <c r="D1920" s="1099"/>
      <c r="E1920" s="1058"/>
      <c r="F1920" s="1058"/>
    </row>
    <row r="1921" spans="1:6" ht="14.25" customHeight="1" x14ac:dyDescent="0.2">
      <c r="A1921" s="1056"/>
      <c r="B1921" s="1064"/>
      <c r="C1921" s="1057"/>
      <c r="D1921" s="1099"/>
      <c r="E1921" s="1058"/>
      <c r="F1921" s="1058"/>
    </row>
    <row r="1922" spans="1:6" ht="14.25" customHeight="1" x14ac:dyDescent="0.2">
      <c r="A1922" s="1056"/>
      <c r="B1922" s="1056"/>
      <c r="C1922" s="1057"/>
      <c r="D1922" s="1056"/>
      <c r="E1922" s="1058"/>
      <c r="F1922" s="1058"/>
    </row>
    <row r="1923" spans="1:6" ht="14.25" customHeight="1" x14ac:dyDescent="0.2">
      <c r="A1923" s="1056"/>
      <c r="B1923" s="1056"/>
      <c r="C1923" s="1057"/>
      <c r="D1923" s="1056"/>
      <c r="E1923" s="1058"/>
      <c r="F1923" s="1058"/>
    </row>
    <row r="1924" spans="1:6" ht="14.25" customHeight="1" x14ac:dyDescent="0.2">
      <c r="A1924" s="1056"/>
      <c r="B1924" s="1056"/>
      <c r="C1924" s="1124"/>
      <c r="D1924" s="1056"/>
      <c r="E1924" s="1058"/>
      <c r="F1924" s="1058"/>
    </row>
    <row r="1925" spans="1:6" ht="14.25" customHeight="1" x14ac:dyDescent="0.2">
      <c r="A1925" s="1056"/>
      <c r="B1925" s="1056"/>
      <c r="C1925" s="1057"/>
      <c r="D1925" s="1056"/>
      <c r="E1925" s="1058"/>
      <c r="F1925" s="1058"/>
    </row>
    <row r="1926" spans="1:6" ht="14.25" customHeight="1" x14ac:dyDescent="0.2">
      <c r="A1926" s="1056"/>
      <c r="B1926" s="1056"/>
      <c r="C1926" s="1057"/>
      <c r="D1926" s="1056"/>
      <c r="E1926" s="1058"/>
      <c r="F1926" s="1058"/>
    </row>
    <row r="1927" spans="1:6" ht="14.25" customHeight="1" x14ac:dyDescent="0.2">
      <c r="A1927" s="1056"/>
      <c r="B1927" s="1056"/>
      <c r="C1927" s="1060"/>
      <c r="D1927" s="1056"/>
      <c r="E1927" s="1061"/>
      <c r="F1927" s="1062"/>
    </row>
    <row r="1928" spans="1:6" ht="14.25" customHeight="1" x14ac:dyDescent="0.2">
      <c r="A1928" s="1056"/>
      <c r="B1928" s="1056"/>
      <c r="C1928" s="1060"/>
      <c r="D1928" s="1099"/>
      <c r="E1928" s="1058"/>
      <c r="F1928" s="1058"/>
    </row>
    <row r="1929" spans="1:6" ht="14.25" customHeight="1" x14ac:dyDescent="0.2">
      <c r="A1929" s="1056"/>
      <c r="B1929" s="1064"/>
      <c r="C1929" s="1060"/>
      <c r="D1929" s="1099"/>
      <c r="E1929" s="1058"/>
      <c r="F1929" s="1058"/>
    </row>
    <row r="1930" spans="1:6" ht="14.25" customHeight="1" x14ac:dyDescent="0.2">
      <c r="A1930" s="1056"/>
      <c r="B1930" s="1064"/>
      <c r="C1930" s="1060"/>
      <c r="D1930" s="1099"/>
      <c r="E1930" s="1058"/>
      <c r="F1930" s="1058"/>
    </row>
    <row r="1931" spans="1:6" ht="14.25" customHeight="1" x14ac:dyDescent="0.2">
      <c r="A1931" s="1056"/>
      <c r="B1931" s="1064"/>
      <c r="C1931" s="1060"/>
      <c r="D1931" s="1099"/>
      <c r="E1931" s="1058"/>
      <c r="F1931" s="1058"/>
    </row>
    <row r="1932" spans="1:6" ht="14.25" customHeight="1" x14ac:dyDescent="0.2">
      <c r="A1932" s="1056"/>
      <c r="B1932" s="1064"/>
      <c r="C1932" s="1060"/>
      <c r="D1932" s="1099"/>
      <c r="E1932" s="1058"/>
      <c r="F1932" s="1058"/>
    </row>
    <row r="1933" spans="1:6" ht="14.25" customHeight="1" x14ac:dyDescent="0.2">
      <c r="A1933" s="1056"/>
      <c r="B1933" s="1064"/>
      <c r="C1933" s="1060"/>
      <c r="D1933" s="1099"/>
      <c r="E1933" s="1058"/>
      <c r="F1933" s="1058"/>
    </row>
    <row r="1934" spans="1:6" ht="14.25" customHeight="1" x14ac:dyDescent="0.2">
      <c r="A1934" s="1056"/>
      <c r="B1934" s="1113"/>
      <c r="C1934" s="1060"/>
      <c r="D1934" s="1099"/>
      <c r="E1934" s="1058"/>
      <c r="F1934" s="1058"/>
    </row>
    <row r="1935" spans="1:6" ht="14.25" customHeight="1" x14ac:dyDescent="0.2">
      <c r="A1935" s="1056"/>
      <c r="B1935" s="1113"/>
      <c r="C1935" s="1060"/>
      <c r="D1935" s="1099"/>
      <c r="E1935" s="1058"/>
      <c r="F1935" s="1058"/>
    </row>
    <row r="1936" spans="1:6" ht="14.25" customHeight="1" x14ac:dyDescent="0.2">
      <c r="A1936" s="1056"/>
      <c r="B1936" s="1056"/>
      <c r="C1936" s="1060"/>
      <c r="D1936" s="1099"/>
      <c r="E1936" s="1058"/>
      <c r="F1936" s="1058"/>
    </row>
    <row r="1937" spans="1:6" ht="14.25" customHeight="1" x14ac:dyDescent="0.2">
      <c r="A1937" s="1056"/>
      <c r="B1937" s="1056"/>
      <c r="C1937" s="1060"/>
      <c r="D1937" s="1099"/>
      <c r="E1937" s="1058"/>
      <c r="F1937" s="1058"/>
    </row>
    <row r="1938" spans="1:6" ht="14.25" customHeight="1" x14ac:dyDescent="0.2">
      <c r="A1938" s="1056"/>
      <c r="B1938" s="1064"/>
      <c r="C1938" s="1060"/>
      <c r="D1938" s="1099"/>
      <c r="E1938" s="1058"/>
      <c r="F1938" s="1058"/>
    </row>
    <row r="1939" spans="1:6" ht="14.25" customHeight="1" x14ac:dyDescent="0.2">
      <c r="A1939" s="1056"/>
      <c r="B1939" s="1064"/>
      <c r="C1939" s="1060"/>
      <c r="D1939" s="1099"/>
      <c r="E1939" s="1058"/>
      <c r="F1939" s="1058"/>
    </row>
    <row r="1940" spans="1:6" ht="14.25" customHeight="1" x14ac:dyDescent="0.2">
      <c r="A1940" s="1056"/>
      <c r="B1940" s="1064"/>
      <c r="C1940" s="1060"/>
      <c r="D1940" s="1099"/>
      <c r="E1940" s="1058"/>
      <c r="F1940" s="1058"/>
    </row>
    <row r="1941" spans="1:6" ht="14.25" customHeight="1" x14ac:dyDescent="0.2">
      <c r="A1941" s="1056"/>
      <c r="B1941" s="1064"/>
      <c r="C1941" s="1060"/>
      <c r="D1941" s="1099"/>
      <c r="E1941" s="1058"/>
      <c r="F1941" s="1058"/>
    </row>
    <row r="1942" spans="1:6" ht="14.25" customHeight="1" x14ac:dyDescent="0.2">
      <c r="A1942" s="1056"/>
      <c r="B1942" s="1064"/>
      <c r="C1942" s="1057"/>
      <c r="D1942" s="1099"/>
      <c r="E1942" s="1058"/>
      <c r="F1942" s="1058"/>
    </row>
    <row r="1943" spans="1:6" ht="14.25" customHeight="1" x14ac:dyDescent="0.2">
      <c r="A1943" s="1056"/>
      <c r="B1943" s="1056"/>
      <c r="C1943" s="1057"/>
      <c r="D1943" s="1099"/>
      <c r="E1943" s="1058"/>
      <c r="F1943" s="1058"/>
    </row>
    <row r="1944" spans="1:6" ht="14.25" customHeight="1" x14ac:dyDescent="0.2">
      <c r="A1944" s="1056"/>
      <c r="B1944" s="1113"/>
      <c r="C1944" s="1057"/>
      <c r="D1944" s="1099"/>
      <c r="E1944" s="1058"/>
      <c r="F1944" s="1058"/>
    </row>
    <row r="1945" spans="1:6" ht="14.25" customHeight="1" x14ac:dyDescent="0.2">
      <c r="A1945" s="1056"/>
      <c r="B1945" s="1064"/>
      <c r="C1945" s="1057"/>
      <c r="D1945" s="1099"/>
      <c r="E1945" s="1058"/>
      <c r="F1945" s="1058"/>
    </row>
    <row r="1946" spans="1:6" ht="14.25" customHeight="1" x14ac:dyDescent="0.2">
      <c r="A1946" s="1056"/>
      <c r="B1946" s="1056"/>
      <c r="C1946" s="1057"/>
      <c r="D1946" s="1099"/>
      <c r="E1946" s="1058"/>
      <c r="F1946" s="1058"/>
    </row>
    <row r="1947" spans="1:6" ht="14.25" customHeight="1" x14ac:dyDescent="0.2">
      <c r="A1947" s="1056"/>
      <c r="B1947" s="1056"/>
      <c r="C1947" s="1057"/>
      <c r="D1947" s="1099"/>
      <c r="E1947" s="1058"/>
      <c r="F1947" s="1058"/>
    </row>
    <row r="1948" spans="1:6" ht="14.25" customHeight="1" x14ac:dyDescent="0.2">
      <c r="A1948" s="1056"/>
      <c r="B1948" s="1113"/>
      <c r="C1948" s="1057"/>
      <c r="D1948" s="1099"/>
      <c r="E1948" s="1058"/>
      <c r="F1948" s="1058"/>
    </row>
    <row r="1949" spans="1:6" ht="14.25" customHeight="1" x14ac:dyDescent="0.2">
      <c r="A1949" s="1056"/>
      <c r="B1949" s="1064"/>
      <c r="C1949" s="1057"/>
      <c r="D1949" s="1099"/>
      <c r="E1949" s="1058"/>
      <c r="F1949" s="1058"/>
    </row>
    <row r="1950" spans="1:6" ht="14.25" customHeight="1" x14ac:dyDescent="0.2">
      <c r="A1950" s="1056"/>
      <c r="B1950" s="1056"/>
      <c r="C1950" s="1057"/>
      <c r="D1950" s="1099"/>
      <c r="E1950" s="1058"/>
      <c r="F1950" s="1058"/>
    </row>
    <row r="1951" spans="1:6" ht="14.25" customHeight="1" x14ac:dyDescent="0.2">
      <c r="A1951" s="1056"/>
      <c r="B1951" s="1056"/>
      <c r="C1951" s="1057"/>
      <c r="D1951" s="1099"/>
      <c r="E1951" s="1058"/>
      <c r="F1951" s="1058"/>
    </row>
    <row r="1952" spans="1:6" ht="14.25" customHeight="1" x14ac:dyDescent="0.2">
      <c r="A1952" s="1056"/>
      <c r="B1952" s="1056"/>
      <c r="C1952" s="1057"/>
      <c r="D1952" s="1099"/>
      <c r="E1952" s="1058"/>
      <c r="F1952" s="1058"/>
    </row>
    <row r="1953" spans="1:6" ht="14.25" customHeight="1" x14ac:dyDescent="0.2">
      <c r="A1953" s="1056"/>
      <c r="B1953" s="1064"/>
      <c r="C1953" s="1057"/>
      <c r="D1953" s="1099"/>
      <c r="E1953" s="1058"/>
      <c r="F1953" s="1058"/>
    </row>
    <row r="1954" spans="1:6" ht="14.25" customHeight="1" x14ac:dyDescent="0.2">
      <c r="A1954" s="1056"/>
      <c r="B1954" s="1064"/>
      <c r="C1954" s="1057"/>
      <c r="D1954" s="1099"/>
      <c r="E1954" s="1058"/>
      <c r="F1954" s="1058"/>
    </row>
    <row r="1955" spans="1:6" ht="14.25" customHeight="1" x14ac:dyDescent="0.2">
      <c r="A1955" s="1056"/>
      <c r="B1955" s="1064"/>
      <c r="C1955" s="1057"/>
      <c r="D1955" s="1099"/>
      <c r="E1955" s="1058"/>
      <c r="F1955" s="1058"/>
    </row>
    <row r="1956" spans="1:6" ht="14.25" customHeight="1" x14ac:dyDescent="0.2">
      <c r="A1956" s="1056"/>
      <c r="B1956" s="1064"/>
      <c r="C1956" s="1057"/>
      <c r="D1956" s="1099"/>
      <c r="E1956" s="1058"/>
      <c r="F1956" s="1058"/>
    </row>
    <row r="1957" spans="1:6" ht="14.25" customHeight="1" x14ac:dyDescent="0.2">
      <c r="A1957" s="1056"/>
      <c r="B1957" s="1056"/>
      <c r="C1957" s="1057"/>
      <c r="D1957" s="1099"/>
      <c r="E1957" s="1058"/>
      <c r="F1957" s="1058"/>
    </row>
    <row r="1958" spans="1:6" ht="14.25" customHeight="1" x14ac:dyDescent="0.2">
      <c r="A1958" s="1056"/>
      <c r="B1958" s="1056"/>
      <c r="C1958" s="1057"/>
      <c r="D1958" s="1099"/>
      <c r="E1958" s="1058"/>
      <c r="F1958" s="1058"/>
    </row>
    <row r="1959" spans="1:6" ht="14.25" customHeight="1" x14ac:dyDescent="0.2">
      <c r="A1959" s="1056"/>
      <c r="B1959" s="1056"/>
      <c r="C1959" s="1057"/>
      <c r="D1959" s="1099"/>
      <c r="E1959" s="1058"/>
      <c r="F1959" s="1058"/>
    </row>
    <row r="1960" spans="1:6" ht="14.25" customHeight="1" x14ac:dyDescent="0.2">
      <c r="A1960" s="1056"/>
      <c r="B1960" s="1064"/>
      <c r="C1960" s="1057"/>
      <c r="D1960" s="1099"/>
      <c r="E1960" s="1058"/>
      <c r="F1960" s="1058"/>
    </row>
    <row r="1961" spans="1:6" ht="14.25" customHeight="1" x14ac:dyDescent="0.2">
      <c r="A1961" s="1056"/>
      <c r="B1961" s="1064"/>
      <c r="C1961" s="1057"/>
      <c r="D1961" s="1099"/>
      <c r="E1961" s="1058"/>
      <c r="F1961" s="1058"/>
    </row>
    <row r="1962" spans="1:6" ht="14.25" customHeight="1" x14ac:dyDescent="0.2">
      <c r="A1962" s="1056"/>
      <c r="B1962" s="1113"/>
      <c r="C1962" s="1057"/>
      <c r="D1962" s="1099"/>
      <c r="E1962" s="1058"/>
      <c r="F1962" s="1058"/>
    </row>
    <row r="1963" spans="1:6" ht="14.25" customHeight="1" x14ac:dyDescent="0.2">
      <c r="A1963" s="1056"/>
      <c r="B1963" s="1056"/>
      <c r="C1963" s="1057"/>
      <c r="D1963" s="1099"/>
      <c r="E1963" s="1058"/>
      <c r="F1963" s="1058"/>
    </row>
    <row r="1964" spans="1:6" ht="14.25" customHeight="1" x14ac:dyDescent="0.2">
      <c r="A1964" s="1056"/>
      <c r="B1964" s="1113"/>
      <c r="C1964" s="1057"/>
      <c r="D1964" s="1099"/>
      <c r="E1964" s="1058"/>
      <c r="F1964" s="1058"/>
    </row>
    <row r="1965" spans="1:6" ht="14.25" customHeight="1" x14ac:dyDescent="0.2">
      <c r="A1965" s="1056"/>
      <c r="B1965" s="1113"/>
      <c r="C1965" s="1057"/>
      <c r="D1965" s="1099"/>
      <c r="E1965" s="1058"/>
      <c r="F1965" s="1058"/>
    </row>
    <row r="1966" spans="1:6" ht="14.25" customHeight="1" x14ac:dyDescent="0.2">
      <c r="A1966" s="1056"/>
      <c r="B1966" s="1113"/>
      <c r="C1966" s="1057"/>
      <c r="D1966" s="1099"/>
      <c r="E1966" s="1058"/>
      <c r="F1966" s="1058"/>
    </row>
    <row r="1967" spans="1:6" ht="14.25" customHeight="1" x14ac:dyDescent="0.2">
      <c r="A1967" s="1056"/>
      <c r="B1967" s="1056"/>
      <c r="C1967" s="1057"/>
      <c r="D1967" s="1099"/>
      <c r="E1967" s="1058"/>
      <c r="F1967" s="1058"/>
    </row>
    <row r="1968" spans="1:6" ht="14.25" customHeight="1" x14ac:dyDescent="0.2">
      <c r="A1968" s="1056"/>
      <c r="B1968" s="1064"/>
      <c r="C1968" s="1057"/>
      <c r="D1968" s="1099"/>
      <c r="E1968" s="1058"/>
      <c r="F1968" s="1058"/>
    </row>
    <row r="1969" spans="1:6" ht="14.25" customHeight="1" x14ac:dyDescent="0.2">
      <c r="A1969" s="1056"/>
      <c r="B1969" s="1113"/>
      <c r="C1969" s="1057"/>
      <c r="D1969" s="1056"/>
      <c r="E1969" s="1058"/>
      <c r="F1969" s="1058"/>
    </row>
    <row r="1970" spans="1:6" ht="14.25" customHeight="1" x14ac:dyDescent="0.2">
      <c r="A1970" s="1056"/>
      <c r="B1970" s="1113"/>
      <c r="C1970" s="1060"/>
      <c r="D1970" s="1099"/>
      <c r="E1970" s="1058"/>
      <c r="F1970" s="1058"/>
    </row>
    <row r="1971" spans="1:6" ht="14.25" customHeight="1" x14ac:dyDescent="0.2">
      <c r="A1971" s="1056"/>
      <c r="B1971" s="1056"/>
      <c r="C1971" s="1060"/>
      <c r="D1971" s="1099"/>
      <c r="E1971" s="1058"/>
      <c r="F1971" s="1058"/>
    </row>
    <row r="1972" spans="1:6" ht="14.25" customHeight="1" x14ac:dyDescent="0.2">
      <c r="A1972" s="1056"/>
      <c r="B1972" s="1056"/>
      <c r="C1972" s="1060"/>
      <c r="D1972" s="1099"/>
      <c r="E1972" s="1058"/>
      <c r="F1972" s="1058"/>
    </row>
    <row r="1973" spans="1:6" ht="14.25" customHeight="1" x14ac:dyDescent="0.2">
      <c r="A1973" s="1056"/>
      <c r="B1973" s="1056"/>
      <c r="C1973" s="1060"/>
      <c r="D1973" s="1099"/>
      <c r="E1973" s="1058"/>
      <c r="F1973" s="1058"/>
    </row>
    <row r="1974" spans="1:6" ht="14.25" customHeight="1" x14ac:dyDescent="0.2">
      <c r="A1974" s="1056"/>
      <c r="B1974" s="1064"/>
      <c r="C1974" s="1060"/>
      <c r="D1974" s="1099"/>
      <c r="E1974" s="1058"/>
      <c r="F1974" s="1058"/>
    </row>
    <row r="1975" spans="1:6" ht="14.25" customHeight="1" x14ac:dyDescent="0.2">
      <c r="A1975" s="1056"/>
      <c r="B1975" s="1064"/>
      <c r="C1975" s="1060"/>
      <c r="D1975" s="1056"/>
      <c r="E1975" s="1058"/>
      <c r="F1975" s="1058"/>
    </row>
    <row r="1976" spans="1:6" ht="14.25" customHeight="1" x14ac:dyDescent="0.2">
      <c r="A1976" s="1056"/>
      <c r="B1976" s="1056"/>
      <c r="C1976" s="1057"/>
      <c r="D1976" s="1056"/>
      <c r="E1976" s="1058"/>
      <c r="F1976" s="1058"/>
    </row>
    <row r="1977" spans="1:6" ht="14.25" customHeight="1" x14ac:dyDescent="0.2">
      <c r="A1977" s="1056"/>
      <c r="B1977" s="1056"/>
      <c r="C1977" s="1057"/>
      <c r="D1977" s="1056"/>
      <c r="E1977" s="1058"/>
      <c r="F1977" s="1058"/>
    </row>
    <row r="1978" spans="1:6" ht="14.25" customHeight="1" x14ac:dyDescent="0.2">
      <c r="A1978" s="1056"/>
      <c r="B1978" s="1056"/>
      <c r="C1978" s="1124"/>
      <c r="D1978" s="1056"/>
      <c r="E1978" s="1058"/>
      <c r="F1978" s="1058"/>
    </row>
    <row r="1979" spans="1:6" ht="14.25" customHeight="1" x14ac:dyDescent="0.2">
      <c r="A1979" s="1056"/>
      <c r="B1979" s="1056"/>
      <c r="C1979" s="1057"/>
      <c r="D1979" s="1056"/>
      <c r="E1979" s="1058"/>
      <c r="F1979" s="1058"/>
    </row>
    <row r="1980" spans="1:6" ht="14.25" customHeight="1" x14ac:dyDescent="0.2">
      <c r="A1980" s="1056"/>
      <c r="B1980" s="1056"/>
      <c r="C1980" s="1057"/>
      <c r="D1980" s="1056"/>
      <c r="E1980" s="1058"/>
      <c r="F1980" s="1058"/>
    </row>
    <row r="1981" spans="1:6" ht="14.25" customHeight="1" x14ac:dyDescent="0.2">
      <c r="A1981" s="1056"/>
      <c r="B1981" s="1056"/>
      <c r="C1981" s="1060"/>
      <c r="D1981" s="1056"/>
      <c r="E1981" s="1061"/>
      <c r="F1981" s="1062"/>
    </row>
    <row r="1982" spans="1:6" ht="14.25" customHeight="1" x14ac:dyDescent="0.2">
      <c r="A1982" s="1056"/>
      <c r="B1982" s="1064"/>
      <c r="C1982" s="1123"/>
      <c r="D1982" s="1056"/>
      <c r="E1982" s="1058"/>
      <c r="F1982" s="1058"/>
    </row>
    <row r="1983" spans="1:6" ht="14.25" customHeight="1" x14ac:dyDescent="0.2">
      <c r="A1983" s="1056"/>
      <c r="B1983" s="1064"/>
      <c r="C1983" s="1057"/>
      <c r="D1983" s="1056"/>
      <c r="E1983" s="1058"/>
      <c r="F1983" s="1058"/>
    </row>
    <row r="1984" spans="1:6" ht="14.25" customHeight="1" x14ac:dyDescent="0.2">
      <c r="A1984" s="1056"/>
      <c r="B1984" s="1113"/>
      <c r="C1984" s="1124"/>
      <c r="D1984" s="1056"/>
      <c r="E1984" s="1058"/>
      <c r="F1984" s="1058"/>
    </row>
    <row r="1985" spans="1:6" ht="14.25" customHeight="1" x14ac:dyDescent="0.2">
      <c r="A1985" s="1056"/>
      <c r="B1985" s="1064"/>
      <c r="C1985" s="1057"/>
      <c r="D1985" s="1056"/>
      <c r="E1985" s="1058"/>
      <c r="F1985" s="1058"/>
    </row>
    <row r="1986" spans="1:6" ht="14.25" customHeight="1" x14ac:dyDescent="0.2">
      <c r="A1986" s="1056"/>
      <c r="B1986" s="1064"/>
      <c r="C1986" s="1124"/>
      <c r="D1986" s="1056"/>
      <c r="E1986" s="1058"/>
      <c r="F1986" s="1058"/>
    </row>
    <row r="1987" spans="1:6" ht="14.25" customHeight="1" x14ac:dyDescent="0.2">
      <c r="A1987" s="1056"/>
      <c r="B1987" s="1064"/>
      <c r="C1987" s="1060"/>
      <c r="D1987" s="1056"/>
      <c r="E1987" s="1058"/>
      <c r="F1987" s="1058"/>
    </row>
    <row r="1988" spans="1:6" ht="14.25" customHeight="1" x14ac:dyDescent="0.2">
      <c r="A1988" s="1056"/>
      <c r="B1988" s="1064"/>
      <c r="C1988" s="1146"/>
      <c r="D1988" s="1056"/>
      <c r="E1988" s="1058"/>
      <c r="F1988" s="1058"/>
    </row>
    <row r="1989" spans="1:6" ht="14.25" customHeight="1" x14ac:dyDescent="0.2">
      <c r="A1989" s="1056"/>
      <c r="B1989" s="1056"/>
      <c r="C1989" s="1060"/>
      <c r="D1989" s="1056"/>
      <c r="E1989" s="1058"/>
      <c r="F1989" s="1058"/>
    </row>
    <row r="1990" spans="1:6" ht="14.25" customHeight="1" x14ac:dyDescent="0.2">
      <c r="A1990" s="1056"/>
      <c r="B1990" s="1113"/>
      <c r="C1990" s="1060"/>
      <c r="D1990" s="1099"/>
      <c r="E1990" s="1058"/>
      <c r="F1990" s="1058"/>
    </row>
    <row r="1991" spans="1:6" ht="14.25" customHeight="1" x14ac:dyDescent="0.2">
      <c r="A1991" s="1056"/>
      <c r="B1991" s="1056"/>
      <c r="C1991" s="1060"/>
      <c r="D1991" s="1099"/>
      <c r="E1991" s="1058"/>
      <c r="F1991" s="1058"/>
    </row>
    <row r="1992" spans="1:6" ht="14.25" customHeight="1" x14ac:dyDescent="0.2">
      <c r="A1992" s="1056"/>
      <c r="B1992" s="1056"/>
      <c r="C1992" s="1060"/>
      <c r="D1992" s="1099"/>
      <c r="E1992" s="1058"/>
      <c r="F1992" s="1058"/>
    </row>
    <row r="1993" spans="1:6" ht="14.25" customHeight="1" x14ac:dyDescent="0.2">
      <c r="A1993" s="1056"/>
      <c r="B1993" s="1056"/>
      <c r="C1993" s="1060"/>
      <c r="D1993" s="1099"/>
      <c r="E1993" s="1058"/>
      <c r="F1993" s="1058"/>
    </row>
    <row r="1994" spans="1:6" ht="14.25" customHeight="1" x14ac:dyDescent="0.2">
      <c r="A1994" s="1056"/>
      <c r="B1994" s="1056"/>
      <c r="C1994" s="1060"/>
      <c r="D1994" s="1099"/>
      <c r="E1994" s="1058"/>
      <c r="F1994" s="1058"/>
    </row>
    <row r="1995" spans="1:6" ht="14.25" customHeight="1" x14ac:dyDescent="0.2">
      <c r="A1995" s="1056"/>
      <c r="B1995" s="1113"/>
      <c r="C1995" s="1057"/>
      <c r="D1995" s="1056"/>
      <c r="E1995" s="1058"/>
      <c r="F1995" s="1058"/>
    </row>
    <row r="1996" spans="1:6" ht="14.25" customHeight="1" x14ac:dyDescent="0.2">
      <c r="A1996" s="1056"/>
      <c r="B1996" s="1064"/>
      <c r="C1996" s="1057"/>
      <c r="D1996" s="1056"/>
      <c r="E1996" s="1058"/>
      <c r="F1996" s="1058"/>
    </row>
    <row r="1997" spans="1:6" ht="14.25" customHeight="1" x14ac:dyDescent="0.2">
      <c r="A1997" s="1056"/>
      <c r="B1997" s="1056"/>
      <c r="C1997" s="1060"/>
      <c r="D1997" s="1056"/>
      <c r="E1997" s="1058"/>
      <c r="F1997" s="1058"/>
    </row>
    <row r="1998" spans="1:6" ht="14.25" customHeight="1" x14ac:dyDescent="0.2">
      <c r="A1998" s="1056"/>
      <c r="B1998" s="1056"/>
      <c r="C1998" s="1060"/>
      <c r="D1998" s="1056"/>
      <c r="E1998" s="1058"/>
      <c r="F1998" s="1058"/>
    </row>
    <row r="1999" spans="1:6" ht="14.25" customHeight="1" x14ac:dyDescent="0.2">
      <c r="A1999" s="1056"/>
      <c r="B1999" s="1064"/>
      <c r="C1999" s="1060"/>
      <c r="D1999" s="1056"/>
      <c r="E1999" s="1058"/>
      <c r="F1999" s="1058"/>
    </row>
    <row r="2000" spans="1:6" ht="14.25" customHeight="1" x14ac:dyDescent="0.2">
      <c r="A2000" s="1056"/>
      <c r="B2000" s="1113"/>
      <c r="C2000" s="1057"/>
      <c r="D2000" s="1056"/>
      <c r="E2000" s="1058"/>
      <c r="F2000" s="1058"/>
    </row>
    <row r="2001" spans="1:6" ht="14.25" customHeight="1" x14ac:dyDescent="0.2">
      <c r="A2001" s="1056"/>
      <c r="B2001" s="1056"/>
      <c r="C2001" s="1060"/>
      <c r="D2001" s="1056"/>
      <c r="E2001" s="1058"/>
      <c r="F2001" s="1058"/>
    </row>
    <row r="2002" spans="1:6" ht="14.25" customHeight="1" x14ac:dyDescent="0.2">
      <c r="A2002" s="1056"/>
      <c r="B2002" s="1056"/>
      <c r="C2002" s="1060"/>
      <c r="D2002" s="1056"/>
      <c r="E2002" s="1058"/>
      <c r="F2002" s="1058"/>
    </row>
    <row r="2003" spans="1:6" ht="14.25" customHeight="1" x14ac:dyDescent="0.2">
      <c r="A2003" s="1056"/>
      <c r="B2003" s="1064"/>
      <c r="C2003" s="1060"/>
      <c r="D2003" s="1056"/>
      <c r="E2003" s="1058"/>
      <c r="F2003" s="1058"/>
    </row>
    <row r="2004" spans="1:6" ht="14.25" customHeight="1" x14ac:dyDescent="0.2">
      <c r="A2004" s="1056"/>
      <c r="B2004" s="1113"/>
      <c r="C2004" s="1060"/>
      <c r="D2004" s="1056"/>
      <c r="E2004" s="1058"/>
      <c r="F2004" s="1058"/>
    </row>
    <row r="2005" spans="1:6" ht="14.25" customHeight="1" x14ac:dyDescent="0.2">
      <c r="A2005" s="1056"/>
      <c r="B2005" s="1113"/>
      <c r="C2005" s="1060"/>
      <c r="D2005" s="1056"/>
      <c r="E2005" s="1058"/>
      <c r="F2005" s="1058"/>
    </row>
    <row r="2006" spans="1:6" ht="14.25" customHeight="1" x14ac:dyDescent="0.2">
      <c r="A2006" s="1056"/>
      <c r="B2006" s="1113"/>
      <c r="C2006" s="1060"/>
      <c r="D2006" s="1099"/>
      <c r="E2006" s="1058"/>
      <c r="F2006" s="1058"/>
    </row>
    <row r="2007" spans="1:6" ht="14.25" customHeight="1" x14ac:dyDescent="0.2">
      <c r="A2007" s="1056"/>
      <c r="B2007" s="1056"/>
      <c r="C2007" s="1060"/>
      <c r="D2007" s="1099"/>
      <c r="E2007" s="1058"/>
      <c r="F2007" s="1058"/>
    </row>
    <row r="2008" spans="1:6" ht="14.25" customHeight="1" x14ac:dyDescent="0.2">
      <c r="A2008" s="1056"/>
      <c r="B2008" s="1056"/>
      <c r="C2008" s="1060"/>
      <c r="D2008" s="1099"/>
      <c r="E2008" s="1058"/>
      <c r="F2008" s="1058"/>
    </row>
    <row r="2009" spans="1:6" ht="14.25" customHeight="1" x14ac:dyDescent="0.2">
      <c r="A2009" s="1056"/>
      <c r="B2009" s="1056"/>
      <c r="C2009" s="1060"/>
      <c r="D2009" s="1099"/>
      <c r="E2009" s="1058"/>
      <c r="F2009" s="1058"/>
    </row>
    <row r="2010" spans="1:6" ht="14.25" customHeight="1" x14ac:dyDescent="0.2">
      <c r="A2010" s="1056"/>
      <c r="B2010" s="1056"/>
      <c r="C2010" s="1060"/>
      <c r="D2010" s="1099"/>
      <c r="E2010" s="1058"/>
      <c r="F2010" s="1058"/>
    </row>
    <row r="2011" spans="1:6" ht="14.25" customHeight="1" x14ac:dyDescent="0.2">
      <c r="A2011" s="1056"/>
      <c r="B2011" s="1113"/>
      <c r="C2011" s="1057"/>
      <c r="D2011" s="1056"/>
      <c r="E2011" s="1058"/>
      <c r="F2011" s="1058"/>
    </row>
    <row r="2012" spans="1:6" ht="14.25" customHeight="1" x14ac:dyDescent="0.2">
      <c r="A2012" s="1056"/>
      <c r="B2012" s="1064"/>
      <c r="C2012" s="1057"/>
      <c r="D2012" s="1056"/>
      <c r="E2012" s="1058"/>
      <c r="F2012" s="1058"/>
    </row>
    <row r="2013" spans="1:6" ht="14.25" customHeight="1" x14ac:dyDescent="0.2">
      <c r="A2013" s="1056"/>
      <c r="B2013" s="1113"/>
      <c r="C2013" s="1057"/>
      <c r="D2013" s="1056"/>
      <c r="E2013" s="1058"/>
      <c r="F2013" s="1058"/>
    </row>
    <row r="2014" spans="1:6" ht="14.25" customHeight="1" x14ac:dyDescent="0.2">
      <c r="A2014" s="1056"/>
      <c r="B2014" s="1113"/>
      <c r="C2014" s="1057"/>
      <c r="D2014" s="1056"/>
      <c r="E2014" s="1058"/>
      <c r="F2014" s="1058"/>
    </row>
    <row r="2015" spans="1:6" ht="14.25" customHeight="1" x14ac:dyDescent="0.2">
      <c r="A2015" s="1056"/>
      <c r="B2015" s="1056"/>
      <c r="C2015" s="1060"/>
      <c r="D2015" s="1056"/>
      <c r="E2015" s="1058"/>
      <c r="F2015" s="1058"/>
    </row>
    <row r="2016" spans="1:6" ht="14.25" customHeight="1" x14ac:dyDescent="0.2">
      <c r="A2016" s="1056"/>
      <c r="B2016" s="1056"/>
      <c r="C2016" s="1060"/>
      <c r="D2016" s="1056"/>
      <c r="E2016" s="1058"/>
      <c r="F2016" s="1058"/>
    </row>
    <row r="2017" spans="1:6" ht="14.25" customHeight="1" x14ac:dyDescent="0.2">
      <c r="A2017" s="1056"/>
      <c r="B2017" s="1064"/>
      <c r="C2017" s="1060"/>
      <c r="D2017" s="1056"/>
      <c r="E2017" s="1058"/>
      <c r="F2017" s="1058"/>
    </row>
    <row r="2018" spans="1:6" ht="14.25" customHeight="1" x14ac:dyDescent="0.2">
      <c r="A2018" s="1056"/>
      <c r="B2018" s="1113"/>
      <c r="C2018" s="1060"/>
      <c r="D2018" s="1056"/>
      <c r="E2018" s="1058"/>
      <c r="F2018" s="1058"/>
    </row>
    <row r="2019" spans="1:6" ht="14.25" customHeight="1" x14ac:dyDescent="0.2">
      <c r="A2019" s="1056"/>
      <c r="B2019" s="1113"/>
      <c r="C2019" s="1060"/>
      <c r="D2019" s="1056"/>
      <c r="E2019" s="1058"/>
      <c r="F2019" s="1058"/>
    </row>
    <row r="2020" spans="1:6" ht="14.25" customHeight="1" x14ac:dyDescent="0.2">
      <c r="A2020" s="1056"/>
      <c r="B2020" s="1113"/>
      <c r="C2020" s="1057"/>
      <c r="D2020" s="1056"/>
      <c r="E2020" s="1058"/>
      <c r="F2020" s="1058"/>
    </row>
    <row r="2021" spans="1:6" ht="14.25" customHeight="1" x14ac:dyDescent="0.2">
      <c r="A2021" s="1056"/>
      <c r="B2021" s="1113"/>
      <c r="C2021" s="1057"/>
      <c r="D2021" s="1056"/>
      <c r="E2021" s="1058"/>
      <c r="F2021" s="1058"/>
    </row>
    <row r="2022" spans="1:6" ht="14.25" customHeight="1" x14ac:dyDescent="0.2">
      <c r="A2022" s="1056"/>
      <c r="B2022" s="1113"/>
      <c r="C2022" s="1057"/>
      <c r="D2022" s="1056"/>
      <c r="E2022" s="1058"/>
      <c r="F2022" s="1058"/>
    </row>
    <row r="2023" spans="1:6" ht="14.25" customHeight="1" x14ac:dyDescent="0.2">
      <c r="A2023" s="1056"/>
      <c r="B2023" s="1064"/>
      <c r="C2023" s="1057"/>
      <c r="D2023" s="1056"/>
      <c r="E2023" s="1058"/>
      <c r="F2023" s="1058"/>
    </row>
    <row r="2024" spans="1:6" ht="14.25" customHeight="1" x14ac:dyDescent="0.2">
      <c r="A2024" s="1056"/>
      <c r="B2024" s="1056"/>
      <c r="C2024" s="1057"/>
      <c r="D2024" s="1056"/>
      <c r="E2024" s="1058"/>
      <c r="F2024" s="1058"/>
    </row>
    <row r="2025" spans="1:6" ht="14.25" customHeight="1" x14ac:dyDescent="0.2">
      <c r="A2025" s="1056"/>
      <c r="B2025" s="1113"/>
      <c r="C2025" s="1057"/>
      <c r="D2025" s="1056"/>
      <c r="E2025" s="1058"/>
      <c r="F2025" s="1058"/>
    </row>
    <row r="2026" spans="1:6" ht="14.25" customHeight="1" x14ac:dyDescent="0.2">
      <c r="A2026" s="1056"/>
      <c r="B2026" s="1064"/>
      <c r="C2026" s="1057"/>
      <c r="D2026" s="1056"/>
      <c r="E2026" s="1058"/>
      <c r="F2026" s="1058"/>
    </row>
    <row r="2027" spans="1:6" ht="14.25" customHeight="1" x14ac:dyDescent="0.2">
      <c r="A2027" s="1056"/>
      <c r="B2027" s="1113"/>
      <c r="C2027" s="1057"/>
      <c r="D2027" s="1056"/>
      <c r="E2027" s="1058"/>
      <c r="F2027" s="1058"/>
    </row>
    <row r="2028" spans="1:6" ht="14.25" customHeight="1" x14ac:dyDescent="0.2">
      <c r="A2028" s="1056"/>
      <c r="B2028" s="1113"/>
      <c r="C2028" s="1057"/>
      <c r="D2028" s="1056"/>
      <c r="E2028" s="1058"/>
      <c r="F2028" s="1058"/>
    </row>
    <row r="2029" spans="1:6" ht="14.25" customHeight="1" x14ac:dyDescent="0.2">
      <c r="A2029" s="1056"/>
      <c r="B2029" s="1064"/>
      <c r="C2029" s="1057"/>
      <c r="D2029" s="1056"/>
      <c r="E2029" s="1058"/>
      <c r="F2029" s="1058"/>
    </row>
    <row r="2030" spans="1:6" ht="14.25" customHeight="1" x14ac:dyDescent="0.2">
      <c r="A2030" s="1056"/>
      <c r="B2030" s="1056"/>
      <c r="C2030" s="1057"/>
      <c r="D2030" s="1056"/>
      <c r="E2030" s="1058"/>
      <c r="F2030" s="1058"/>
    </row>
    <row r="2031" spans="1:6" ht="14.25" customHeight="1" x14ac:dyDescent="0.2">
      <c r="A2031" s="1056"/>
      <c r="B2031" s="1056"/>
      <c r="C2031" s="1057"/>
      <c r="D2031" s="1056"/>
      <c r="E2031" s="1058"/>
      <c r="F2031" s="1058"/>
    </row>
    <row r="2032" spans="1:6" ht="14.25" customHeight="1" x14ac:dyDescent="0.2">
      <c r="A2032" s="1056"/>
      <c r="B2032" s="1056"/>
      <c r="C2032" s="1124"/>
      <c r="D2032" s="1056"/>
      <c r="E2032" s="1058"/>
      <c r="F2032" s="1058"/>
    </row>
    <row r="2033" spans="1:6" ht="14.25" customHeight="1" x14ac:dyDescent="0.2">
      <c r="A2033" s="1056"/>
      <c r="B2033" s="1056"/>
      <c r="C2033" s="1057"/>
      <c r="D2033" s="1056"/>
      <c r="E2033" s="1058"/>
      <c r="F2033" s="1058"/>
    </row>
    <row r="2034" spans="1:6" ht="14.25" customHeight="1" x14ac:dyDescent="0.2">
      <c r="A2034" s="1056"/>
      <c r="B2034" s="1056"/>
      <c r="C2034" s="1057"/>
      <c r="D2034" s="1056"/>
      <c r="E2034" s="1058"/>
      <c r="F2034" s="1058"/>
    </row>
    <row r="2035" spans="1:6" ht="14.25" customHeight="1" x14ac:dyDescent="0.2">
      <c r="A2035" s="1056"/>
      <c r="B2035" s="1056"/>
      <c r="C2035" s="1060"/>
      <c r="D2035" s="1056"/>
      <c r="E2035" s="1061"/>
      <c r="F2035" s="1062"/>
    </row>
    <row r="2036" spans="1:6" ht="14.25" customHeight="1" x14ac:dyDescent="0.2">
      <c r="A2036" s="1056"/>
      <c r="B2036" s="1113"/>
      <c r="C2036" s="1123"/>
      <c r="D2036" s="1056"/>
      <c r="E2036" s="1058"/>
      <c r="F2036" s="1058"/>
    </row>
    <row r="2037" spans="1:6" ht="14.25" customHeight="1" x14ac:dyDescent="0.2">
      <c r="A2037" s="1056"/>
      <c r="B2037" s="1113"/>
      <c r="C2037" s="1057"/>
      <c r="D2037" s="1056"/>
      <c r="E2037" s="1058"/>
      <c r="F2037" s="1058"/>
    </row>
    <row r="2038" spans="1:6" ht="14.25" customHeight="1" x14ac:dyDescent="0.2">
      <c r="A2038" s="1056"/>
      <c r="B2038" s="1113"/>
      <c r="C2038" s="1124"/>
      <c r="D2038" s="1056"/>
      <c r="E2038" s="1058"/>
      <c r="F2038" s="1058"/>
    </row>
    <row r="2039" spans="1:6" ht="14.25" customHeight="1" x14ac:dyDescent="0.2">
      <c r="A2039" s="1056"/>
      <c r="B2039" s="1056"/>
      <c r="C2039" s="1057"/>
      <c r="D2039" s="1056"/>
      <c r="E2039" s="1058"/>
      <c r="F2039" s="1058"/>
    </row>
    <row r="2040" spans="1:6" ht="14.25" customHeight="1" x14ac:dyDescent="0.2">
      <c r="A2040" s="1056"/>
      <c r="B2040" s="1113"/>
      <c r="C2040" s="1124"/>
      <c r="D2040" s="1056"/>
      <c r="E2040" s="1058"/>
      <c r="F2040" s="1058"/>
    </row>
    <row r="2041" spans="1:6" ht="14.25" customHeight="1" x14ac:dyDescent="0.2">
      <c r="A2041" s="1056"/>
      <c r="B2041" s="1056"/>
      <c r="C2041" s="1060"/>
      <c r="D2041" s="1056"/>
      <c r="E2041" s="1058"/>
      <c r="F2041" s="1058"/>
    </row>
    <row r="2042" spans="1:6" ht="14.25" customHeight="1" x14ac:dyDescent="0.2">
      <c r="A2042" s="1056"/>
      <c r="B2042" s="1056"/>
      <c r="C2042" s="1135"/>
      <c r="D2042" s="1056"/>
      <c r="E2042" s="1058"/>
      <c r="F2042" s="1058"/>
    </row>
    <row r="2043" spans="1:6" ht="14.25" customHeight="1" x14ac:dyDescent="0.2">
      <c r="A2043" s="1056"/>
      <c r="B2043" s="1056"/>
      <c r="C2043" s="1060"/>
      <c r="D2043" s="1056"/>
      <c r="E2043" s="1058"/>
      <c r="F2043" s="1058"/>
    </row>
    <row r="2044" spans="1:6" ht="14.25" customHeight="1" x14ac:dyDescent="0.2">
      <c r="A2044" s="1056"/>
      <c r="B2044" s="1064"/>
      <c r="C2044" s="1060"/>
      <c r="D2044" s="1056"/>
      <c r="E2044" s="1058"/>
      <c r="F2044" s="1058"/>
    </row>
    <row r="2045" spans="1:6" ht="14.25" customHeight="1" x14ac:dyDescent="0.2">
      <c r="A2045" s="1056"/>
      <c r="B2045" s="1113"/>
      <c r="C2045" s="1060"/>
      <c r="D2045" s="1056"/>
      <c r="E2045" s="1058"/>
      <c r="F2045" s="1058"/>
    </row>
    <row r="2046" spans="1:6" ht="14.25" customHeight="1" x14ac:dyDescent="0.2">
      <c r="A2046" s="1056"/>
      <c r="B2046" s="1113"/>
      <c r="C2046" s="1060"/>
      <c r="D2046" s="1056"/>
      <c r="E2046" s="1058"/>
      <c r="F2046" s="1058"/>
    </row>
    <row r="2047" spans="1:6" ht="14.25" customHeight="1" x14ac:dyDescent="0.2">
      <c r="A2047" s="1056"/>
      <c r="B2047" s="1113"/>
      <c r="C2047" s="1057"/>
      <c r="D2047" s="1056"/>
      <c r="E2047" s="1058"/>
      <c r="F2047" s="1058"/>
    </row>
    <row r="2048" spans="1:6" ht="14.25" customHeight="1" x14ac:dyDescent="0.2">
      <c r="A2048" s="1056"/>
      <c r="B2048" s="1113"/>
      <c r="C2048" s="1057"/>
      <c r="D2048" s="1056"/>
      <c r="E2048" s="1058"/>
      <c r="F2048" s="1058"/>
    </row>
    <row r="2049" spans="1:6" ht="14.25" customHeight="1" x14ac:dyDescent="0.2">
      <c r="A2049" s="1056"/>
      <c r="B2049" s="1113"/>
      <c r="C2049" s="1057"/>
      <c r="D2049" s="1056"/>
      <c r="E2049" s="1058"/>
      <c r="F2049" s="1058"/>
    </row>
    <row r="2050" spans="1:6" ht="14.25" customHeight="1" x14ac:dyDescent="0.2">
      <c r="A2050" s="1056"/>
      <c r="B2050" s="1064"/>
      <c r="C2050" s="1057"/>
      <c r="D2050" s="1056"/>
      <c r="E2050" s="1058"/>
      <c r="F2050" s="1058"/>
    </row>
    <row r="2051" spans="1:6" ht="14.25" customHeight="1" x14ac:dyDescent="0.2">
      <c r="A2051" s="1056"/>
      <c r="B2051" s="1056"/>
      <c r="C2051" s="1060"/>
      <c r="D2051" s="1056"/>
      <c r="E2051" s="1058"/>
      <c r="F2051" s="1058"/>
    </row>
    <row r="2052" spans="1:6" ht="14.25" customHeight="1" x14ac:dyDescent="0.2">
      <c r="A2052" s="1056"/>
      <c r="B2052" s="1056"/>
      <c r="C2052" s="1060"/>
      <c r="D2052" s="1056"/>
      <c r="E2052" s="1058"/>
      <c r="F2052" s="1058"/>
    </row>
    <row r="2053" spans="1:6" ht="14.25" customHeight="1" x14ac:dyDescent="0.2">
      <c r="A2053" s="1056"/>
      <c r="B2053" s="1064"/>
      <c r="C2053" s="1060"/>
      <c r="D2053" s="1056"/>
      <c r="E2053" s="1058"/>
      <c r="F2053" s="1058"/>
    </row>
    <row r="2054" spans="1:6" ht="14.25" customHeight="1" x14ac:dyDescent="0.2">
      <c r="A2054" s="1056"/>
      <c r="B2054" s="1113"/>
      <c r="C2054" s="1057"/>
      <c r="D2054" s="1056"/>
      <c r="E2054" s="1058"/>
      <c r="F2054" s="1058"/>
    </row>
    <row r="2055" spans="1:6" ht="14.25" customHeight="1" x14ac:dyDescent="0.2">
      <c r="A2055" s="1056"/>
      <c r="B2055" s="1056"/>
      <c r="C2055" s="1060"/>
      <c r="D2055" s="1056"/>
      <c r="E2055" s="1058"/>
      <c r="F2055" s="1058"/>
    </row>
    <row r="2056" spans="1:6" ht="14.25" customHeight="1" x14ac:dyDescent="0.2">
      <c r="A2056" s="1056"/>
      <c r="B2056" s="1056"/>
      <c r="C2056" s="1060"/>
      <c r="D2056" s="1056"/>
      <c r="E2056" s="1058"/>
      <c r="F2056" s="1058"/>
    </row>
    <row r="2057" spans="1:6" ht="14.25" customHeight="1" x14ac:dyDescent="0.2">
      <c r="A2057" s="1056"/>
      <c r="B2057" s="1064"/>
      <c r="C2057" s="1060"/>
      <c r="D2057" s="1056"/>
      <c r="E2057" s="1058"/>
      <c r="F2057" s="1058"/>
    </row>
    <row r="2058" spans="1:6" ht="14.25" customHeight="1" x14ac:dyDescent="0.2">
      <c r="A2058" s="1056"/>
      <c r="B2058" s="1113"/>
      <c r="C2058" s="1060"/>
      <c r="D2058" s="1056"/>
      <c r="E2058" s="1058"/>
      <c r="F2058" s="1058"/>
    </row>
    <row r="2059" spans="1:6" ht="14.25" customHeight="1" x14ac:dyDescent="0.2">
      <c r="A2059" s="1056"/>
      <c r="B2059" s="1113"/>
      <c r="C2059" s="1060"/>
      <c r="D2059" s="1056"/>
      <c r="E2059" s="1058"/>
      <c r="F2059" s="1058"/>
    </row>
    <row r="2060" spans="1:6" ht="14.25" customHeight="1" x14ac:dyDescent="0.2">
      <c r="A2060" s="1056"/>
      <c r="B2060" s="1113"/>
      <c r="C2060" s="1057"/>
      <c r="D2060" s="1056"/>
      <c r="E2060" s="1058"/>
      <c r="F2060" s="1058"/>
    </row>
    <row r="2061" spans="1:6" ht="14.25" customHeight="1" x14ac:dyDescent="0.2">
      <c r="A2061" s="1056"/>
      <c r="B2061" s="1113"/>
      <c r="C2061" s="1057"/>
      <c r="D2061" s="1056"/>
      <c r="E2061" s="1058"/>
      <c r="F2061" s="1058"/>
    </row>
    <row r="2062" spans="1:6" ht="14.25" customHeight="1" x14ac:dyDescent="0.2">
      <c r="A2062" s="1056"/>
      <c r="B2062" s="1113"/>
      <c r="C2062" s="1057"/>
      <c r="D2062" s="1056"/>
      <c r="E2062" s="1058"/>
      <c r="F2062" s="1058"/>
    </row>
    <row r="2063" spans="1:6" ht="14.25" customHeight="1" x14ac:dyDescent="0.2">
      <c r="A2063" s="1056"/>
      <c r="B2063" s="1064"/>
      <c r="C2063" s="1057"/>
      <c r="D2063" s="1056"/>
      <c r="E2063" s="1058"/>
      <c r="F2063" s="1058"/>
    </row>
    <row r="2064" spans="1:6" ht="14.25" customHeight="1" x14ac:dyDescent="0.2">
      <c r="A2064" s="1056"/>
      <c r="B2064" s="1056"/>
      <c r="C2064" s="1057"/>
      <c r="D2064" s="1056"/>
      <c r="E2064" s="1058"/>
      <c r="F2064" s="1058"/>
    </row>
    <row r="2065" spans="1:6" ht="14.25" customHeight="1" x14ac:dyDescent="0.2">
      <c r="A2065" s="1056"/>
      <c r="B2065" s="1113"/>
      <c r="C2065" s="1057"/>
      <c r="D2065" s="1056"/>
      <c r="E2065" s="1058"/>
      <c r="F2065" s="1058"/>
    </row>
    <row r="2066" spans="1:6" ht="14.25" customHeight="1" x14ac:dyDescent="0.2">
      <c r="A2066" s="1056"/>
      <c r="B2066" s="1064"/>
      <c r="C2066" s="1057"/>
      <c r="D2066" s="1056"/>
      <c r="E2066" s="1058"/>
      <c r="F2066" s="1058"/>
    </row>
    <row r="2067" spans="1:6" ht="14.25" customHeight="1" x14ac:dyDescent="0.2">
      <c r="A2067" s="1056"/>
      <c r="B2067" s="1113"/>
      <c r="C2067" s="1057"/>
      <c r="D2067" s="1056"/>
      <c r="E2067" s="1058"/>
      <c r="F2067" s="1058"/>
    </row>
    <row r="2068" spans="1:6" ht="14.25" customHeight="1" x14ac:dyDescent="0.2">
      <c r="A2068" s="1056"/>
      <c r="B2068" s="1113"/>
      <c r="C2068" s="1057"/>
      <c r="D2068" s="1056"/>
      <c r="E2068" s="1058"/>
      <c r="F2068" s="1058"/>
    </row>
    <row r="2069" spans="1:6" ht="14.25" customHeight="1" x14ac:dyDescent="0.2">
      <c r="A2069" s="1056"/>
      <c r="B2069" s="1056"/>
      <c r="C2069" s="1060"/>
      <c r="D2069" s="1056"/>
      <c r="E2069" s="1058"/>
      <c r="F2069" s="1058"/>
    </row>
    <row r="2070" spans="1:6" ht="14.25" customHeight="1" x14ac:dyDescent="0.2">
      <c r="A2070" s="1056"/>
      <c r="B2070" s="1056"/>
      <c r="C2070" s="1060"/>
      <c r="D2070" s="1056"/>
      <c r="E2070" s="1058"/>
      <c r="F2070" s="1058"/>
    </row>
    <row r="2071" spans="1:6" ht="14.25" customHeight="1" x14ac:dyDescent="0.2">
      <c r="A2071" s="1056"/>
      <c r="B2071" s="1064"/>
      <c r="C2071" s="1060"/>
      <c r="D2071" s="1056"/>
      <c r="E2071" s="1058"/>
      <c r="F2071" s="1058"/>
    </row>
    <row r="2072" spans="1:6" ht="14.25" customHeight="1" x14ac:dyDescent="0.2">
      <c r="A2072" s="1056"/>
      <c r="B2072" s="1113"/>
      <c r="C2072" s="1060"/>
      <c r="D2072" s="1056"/>
      <c r="E2072" s="1058"/>
      <c r="F2072" s="1058"/>
    </row>
    <row r="2073" spans="1:6" ht="14.25" customHeight="1" x14ac:dyDescent="0.2">
      <c r="A2073" s="1056"/>
      <c r="B2073" s="1113"/>
      <c r="C2073" s="1060"/>
      <c r="D2073" s="1056"/>
      <c r="E2073" s="1058"/>
      <c r="F2073" s="1058"/>
    </row>
    <row r="2074" spans="1:6" ht="14.25" customHeight="1" x14ac:dyDescent="0.2">
      <c r="A2074" s="1056"/>
      <c r="B2074" s="1113"/>
      <c r="C2074" s="1057"/>
      <c r="D2074" s="1056"/>
      <c r="E2074" s="1058"/>
      <c r="F2074" s="1058"/>
    </row>
    <row r="2075" spans="1:6" ht="14.25" customHeight="1" x14ac:dyDescent="0.2">
      <c r="A2075" s="1056"/>
      <c r="B2075" s="1113"/>
      <c r="C2075" s="1057"/>
      <c r="D2075" s="1056"/>
      <c r="E2075" s="1058"/>
      <c r="F2075" s="1058"/>
    </row>
    <row r="2076" spans="1:6" ht="14.25" customHeight="1" x14ac:dyDescent="0.2">
      <c r="A2076" s="1056"/>
      <c r="B2076" s="1113"/>
      <c r="C2076" s="1057"/>
      <c r="D2076" s="1056"/>
      <c r="E2076" s="1058"/>
      <c r="F2076" s="1058"/>
    </row>
    <row r="2077" spans="1:6" ht="14.25" customHeight="1" x14ac:dyDescent="0.2">
      <c r="A2077" s="1056"/>
      <c r="B2077" s="1064"/>
      <c r="C2077" s="1057"/>
      <c r="D2077" s="1056"/>
      <c r="E2077" s="1058"/>
      <c r="F2077" s="1058"/>
    </row>
    <row r="2078" spans="1:6" ht="14.25" customHeight="1" x14ac:dyDescent="0.2">
      <c r="A2078" s="1056"/>
      <c r="B2078" s="1056"/>
      <c r="C2078" s="1057"/>
      <c r="D2078" s="1056"/>
      <c r="E2078" s="1058"/>
      <c r="F2078" s="1058"/>
    </row>
    <row r="2079" spans="1:6" ht="14.25" customHeight="1" x14ac:dyDescent="0.2">
      <c r="A2079" s="1056"/>
      <c r="B2079" s="1113"/>
      <c r="C2079" s="1057"/>
      <c r="D2079" s="1056"/>
      <c r="E2079" s="1058"/>
      <c r="F2079" s="1058"/>
    </row>
    <row r="2080" spans="1:6" ht="14.25" customHeight="1" x14ac:dyDescent="0.2">
      <c r="A2080" s="1056"/>
      <c r="B2080" s="1064"/>
      <c r="C2080" s="1057"/>
      <c r="D2080" s="1056"/>
      <c r="E2080" s="1058"/>
      <c r="F2080" s="1058"/>
    </row>
    <row r="2081" spans="1:6" ht="14.25" customHeight="1" x14ac:dyDescent="0.2">
      <c r="A2081" s="1056"/>
      <c r="B2081" s="1113"/>
      <c r="C2081" s="1057"/>
      <c r="D2081" s="1056"/>
      <c r="E2081" s="1058"/>
      <c r="F2081" s="1058"/>
    </row>
    <row r="2082" spans="1:6" ht="14.25" customHeight="1" x14ac:dyDescent="0.2">
      <c r="A2082" s="1056"/>
      <c r="B2082" s="1113"/>
      <c r="C2082" s="1057"/>
      <c r="D2082" s="1056"/>
      <c r="E2082" s="1058"/>
      <c r="F2082" s="1058"/>
    </row>
    <row r="2083" spans="1:6" ht="14.25" customHeight="1" x14ac:dyDescent="0.2">
      <c r="A2083" s="1056"/>
      <c r="B2083" s="1064"/>
      <c r="C2083" s="1057"/>
      <c r="D2083" s="1056"/>
      <c r="E2083" s="1058"/>
      <c r="F2083" s="1058"/>
    </row>
    <row r="2084" spans="1:6" ht="14.25" customHeight="1" x14ac:dyDescent="0.2">
      <c r="A2084" s="1056"/>
      <c r="B2084" s="1056"/>
      <c r="C2084" s="1057"/>
      <c r="D2084" s="1056"/>
      <c r="E2084" s="1058"/>
      <c r="F2084" s="1058"/>
    </row>
    <row r="2085" spans="1:6" ht="14.25" customHeight="1" x14ac:dyDescent="0.2">
      <c r="A2085" s="1056"/>
      <c r="B2085" s="1056"/>
      <c r="C2085" s="1057"/>
      <c r="D2085" s="1056"/>
      <c r="E2085" s="1058"/>
      <c r="F2085" s="1058"/>
    </row>
    <row r="2086" spans="1:6" ht="14.25" customHeight="1" x14ac:dyDescent="0.2">
      <c r="A2086" s="1056"/>
      <c r="B2086" s="1056"/>
      <c r="C2086" s="1124"/>
      <c r="D2086" s="1056"/>
      <c r="E2086" s="1058"/>
      <c r="F2086" s="1058"/>
    </row>
    <row r="2087" spans="1:6" ht="14.25" customHeight="1" x14ac:dyDescent="0.2">
      <c r="A2087" s="1056"/>
      <c r="B2087" s="1056"/>
      <c r="C2087" s="1057"/>
      <c r="D2087" s="1056"/>
      <c r="E2087" s="1058"/>
      <c r="F2087" s="1058"/>
    </row>
    <row r="2088" spans="1:6" ht="14.25" customHeight="1" x14ac:dyDescent="0.2">
      <c r="A2088" s="1056"/>
      <c r="B2088" s="1056"/>
      <c r="C2088" s="1057"/>
      <c r="D2088" s="1056"/>
      <c r="E2088" s="1058"/>
      <c r="F2088" s="1058"/>
    </row>
    <row r="2089" spans="1:6" ht="14.25" customHeight="1" x14ac:dyDescent="0.2">
      <c r="A2089" s="1056"/>
      <c r="B2089" s="1056"/>
      <c r="C2089" s="1060"/>
      <c r="D2089" s="1056"/>
      <c r="E2089" s="1061"/>
      <c r="F2089" s="1062"/>
    </row>
    <row r="2090" spans="1:6" ht="14.25" customHeight="1" x14ac:dyDescent="0.2">
      <c r="A2090" s="1056"/>
      <c r="B2090" s="1113"/>
      <c r="C2090" s="1057"/>
      <c r="D2090" s="1099"/>
      <c r="E2090" s="1058"/>
      <c r="F2090" s="1058"/>
    </row>
    <row r="2091" spans="1:6" ht="14.25" customHeight="1" x14ac:dyDescent="0.2">
      <c r="A2091" s="1113"/>
      <c r="B2091" s="1113"/>
      <c r="C2091" s="1060"/>
      <c r="D2091" s="1099"/>
      <c r="E2091" s="1058"/>
      <c r="F2091" s="1058"/>
    </row>
    <row r="2092" spans="1:6" ht="14.25" customHeight="1" x14ac:dyDescent="0.2">
      <c r="A2092" s="1056"/>
      <c r="B2092" s="1113"/>
      <c r="C2092" s="1060"/>
      <c r="D2092" s="1099"/>
      <c r="E2092" s="1058"/>
      <c r="F2092" s="1058"/>
    </row>
    <row r="2093" spans="1:6" ht="14.25" customHeight="1" x14ac:dyDescent="0.2">
      <c r="A2093" s="1056"/>
      <c r="B2093" s="1113"/>
      <c r="C2093" s="1060"/>
      <c r="D2093" s="1099"/>
      <c r="E2093" s="1058"/>
      <c r="F2093" s="1058"/>
    </row>
    <row r="2094" spans="1:6" ht="14.25" customHeight="1" x14ac:dyDescent="0.2">
      <c r="A2094" s="1056"/>
      <c r="B2094" s="1113"/>
      <c r="C2094" s="1060"/>
      <c r="D2094" s="1099"/>
      <c r="E2094" s="1058"/>
      <c r="F2094" s="1058"/>
    </row>
    <row r="2095" spans="1:6" ht="14.25" customHeight="1" x14ac:dyDescent="0.2">
      <c r="A2095" s="1056"/>
      <c r="B2095" s="1113"/>
      <c r="C2095" s="1060"/>
      <c r="D2095" s="1099"/>
      <c r="E2095" s="1058"/>
      <c r="F2095" s="1058"/>
    </row>
    <row r="2096" spans="1:6" ht="14.25" customHeight="1" x14ac:dyDescent="0.2">
      <c r="A2096" s="1056"/>
      <c r="B2096" s="1056"/>
      <c r="C2096" s="1060"/>
      <c r="D2096" s="1099"/>
      <c r="E2096" s="1058"/>
      <c r="F2096" s="1058"/>
    </row>
    <row r="2097" spans="1:6" ht="14.25" customHeight="1" x14ac:dyDescent="0.2">
      <c r="A2097" s="1056"/>
      <c r="B2097" s="1056"/>
      <c r="C2097" s="1060"/>
      <c r="D2097" s="1099"/>
      <c r="E2097" s="1058"/>
      <c r="F2097" s="1058"/>
    </row>
    <row r="2098" spans="1:6" ht="14.25" customHeight="1" x14ac:dyDescent="0.2">
      <c r="A2098" s="1056"/>
      <c r="B2098" s="1056"/>
      <c r="C2098" s="1060"/>
      <c r="D2098" s="1099"/>
      <c r="E2098" s="1058"/>
      <c r="F2098" s="1058"/>
    </row>
    <row r="2099" spans="1:6" ht="14.25" customHeight="1" x14ac:dyDescent="0.2">
      <c r="A2099" s="1056"/>
      <c r="B2099" s="1113"/>
      <c r="C2099" s="1060"/>
      <c r="D2099" s="1099"/>
      <c r="E2099" s="1058"/>
      <c r="F2099" s="1058"/>
    </row>
    <row r="2100" spans="1:6" ht="14.25" customHeight="1" x14ac:dyDescent="0.2">
      <c r="A2100" s="1056"/>
      <c r="B2100" s="1064"/>
      <c r="C2100" s="1060"/>
      <c r="D2100" s="1099"/>
      <c r="E2100" s="1058"/>
      <c r="F2100" s="1058"/>
    </row>
    <row r="2101" spans="1:6" ht="14.25" customHeight="1" x14ac:dyDescent="0.2">
      <c r="A2101" s="1056"/>
      <c r="B2101" s="1056"/>
      <c r="C2101" s="1060"/>
      <c r="D2101" s="1099"/>
      <c r="E2101" s="1058"/>
      <c r="F2101" s="1058"/>
    </row>
    <row r="2102" spans="1:6" ht="14.25" customHeight="1" x14ac:dyDescent="0.2">
      <c r="A2102" s="1056"/>
      <c r="B2102" s="1056"/>
      <c r="C2102" s="1060"/>
      <c r="D2102" s="1099"/>
      <c r="E2102" s="1058"/>
      <c r="F2102" s="1058"/>
    </row>
    <row r="2103" spans="1:6" ht="14.25" customHeight="1" x14ac:dyDescent="0.2">
      <c r="A2103" s="1056"/>
      <c r="B2103" s="1056"/>
      <c r="C2103" s="1060"/>
      <c r="D2103" s="1099"/>
      <c r="E2103" s="1058"/>
      <c r="F2103" s="1058"/>
    </row>
    <row r="2104" spans="1:6" ht="14.25" customHeight="1" x14ac:dyDescent="0.2">
      <c r="A2104" s="1056"/>
      <c r="B2104" s="1056"/>
      <c r="C2104" s="1060"/>
      <c r="D2104" s="1099"/>
      <c r="E2104" s="1058"/>
      <c r="F2104" s="1058"/>
    </row>
    <row r="2105" spans="1:6" ht="14.25" customHeight="1" x14ac:dyDescent="0.2">
      <c r="A2105" s="1056"/>
      <c r="B2105" s="1056"/>
      <c r="C2105" s="1060"/>
      <c r="D2105" s="1099"/>
      <c r="E2105" s="1058"/>
      <c r="F2105" s="1058"/>
    </row>
    <row r="2106" spans="1:6" ht="14.25" customHeight="1" x14ac:dyDescent="0.2">
      <c r="A2106" s="1056"/>
      <c r="B2106" s="1056"/>
      <c r="C2106" s="1060"/>
      <c r="D2106" s="1099"/>
      <c r="E2106" s="1058"/>
      <c r="F2106" s="1058"/>
    </row>
    <row r="2107" spans="1:6" ht="14.25" customHeight="1" x14ac:dyDescent="0.2">
      <c r="A2107" s="1056"/>
      <c r="B2107" s="1113"/>
      <c r="C2107" s="1060"/>
      <c r="D2107" s="1099"/>
      <c r="E2107" s="1058"/>
      <c r="F2107" s="1058"/>
    </row>
    <row r="2108" spans="1:6" ht="14.25" customHeight="1" x14ac:dyDescent="0.2">
      <c r="A2108" s="1056"/>
      <c r="B2108" s="1056"/>
      <c r="C2108" s="1060"/>
      <c r="D2108" s="1099"/>
      <c r="E2108" s="1058"/>
      <c r="F2108" s="1058"/>
    </row>
    <row r="2109" spans="1:6" ht="14.25" customHeight="1" x14ac:dyDescent="0.2">
      <c r="A2109" s="1056"/>
      <c r="B2109" s="1056"/>
      <c r="C2109" s="1060"/>
      <c r="D2109" s="1099"/>
      <c r="E2109" s="1058"/>
      <c r="F2109" s="1058"/>
    </row>
    <row r="2110" spans="1:6" ht="14.25" customHeight="1" x14ac:dyDescent="0.2">
      <c r="A2110" s="1056"/>
      <c r="B2110" s="1056"/>
      <c r="C2110" s="1060"/>
      <c r="D2110" s="1099"/>
      <c r="E2110" s="1058"/>
      <c r="F2110" s="1058"/>
    </row>
    <row r="2111" spans="1:6" ht="14.25" customHeight="1" x14ac:dyDescent="0.2">
      <c r="A2111" s="1056"/>
      <c r="B2111" s="1056"/>
      <c r="C2111" s="1060"/>
      <c r="D2111" s="1099"/>
      <c r="E2111" s="1058"/>
      <c r="F2111" s="1058"/>
    </row>
    <row r="2112" spans="1:6" ht="14.25" customHeight="1" x14ac:dyDescent="0.2">
      <c r="A2112" s="1056"/>
      <c r="B2112" s="1056"/>
      <c r="C2112" s="1060"/>
      <c r="D2112" s="1099"/>
      <c r="E2112" s="1058"/>
      <c r="F2112" s="1058"/>
    </row>
    <row r="2113" spans="1:9" ht="14.25" customHeight="1" x14ac:dyDescent="0.2">
      <c r="A2113" s="1056"/>
      <c r="B2113" s="1056"/>
      <c r="C2113" s="1060"/>
      <c r="D2113" s="1099"/>
      <c r="E2113" s="1058"/>
      <c r="F2113" s="1058"/>
    </row>
    <row r="2114" spans="1:9" ht="14.25" customHeight="1" x14ac:dyDescent="0.2">
      <c r="A2114" s="1056"/>
      <c r="B2114" s="1056"/>
      <c r="C2114" s="1060"/>
      <c r="D2114" s="1099"/>
      <c r="E2114" s="1058"/>
      <c r="F2114" s="1058"/>
    </row>
    <row r="2115" spans="1:9" ht="14.25" customHeight="1" x14ac:dyDescent="0.2">
      <c r="A2115" s="1056"/>
      <c r="B2115" s="1064"/>
      <c r="C2115" s="1057"/>
      <c r="D2115" s="1099"/>
      <c r="E2115" s="1058"/>
      <c r="F2115" s="1058"/>
    </row>
    <row r="2116" spans="1:9" ht="14.25" customHeight="1" x14ac:dyDescent="0.2">
      <c r="A2116" s="1056"/>
      <c r="B2116" s="1064"/>
      <c r="C2116" s="1057"/>
      <c r="D2116" s="1099"/>
      <c r="E2116" s="1058"/>
      <c r="F2116" s="1058"/>
    </row>
    <row r="2117" spans="1:9" ht="14.25" customHeight="1" x14ac:dyDescent="0.2">
      <c r="A2117" s="1056"/>
      <c r="B2117" s="1064"/>
      <c r="C2117" s="1057"/>
      <c r="D2117" s="1099"/>
      <c r="E2117" s="1058"/>
      <c r="F2117" s="1058"/>
    </row>
    <row r="2118" spans="1:9" ht="14.25" customHeight="1" x14ac:dyDescent="0.2">
      <c r="A2118" s="1056"/>
      <c r="B2118" s="1056"/>
      <c r="C2118" s="1057"/>
      <c r="D2118" s="1099"/>
      <c r="E2118" s="1058"/>
      <c r="F2118" s="1058"/>
    </row>
    <row r="2119" spans="1:9" ht="14.25" customHeight="1" x14ac:dyDescent="0.2">
      <c r="A2119" s="1056"/>
      <c r="B2119" s="1064"/>
      <c r="C2119" s="1057"/>
      <c r="D2119" s="1099"/>
      <c r="E2119" s="1058"/>
      <c r="F2119" s="1058"/>
    </row>
    <row r="2120" spans="1:9" ht="14.25" customHeight="1" x14ac:dyDescent="0.2">
      <c r="A2120" s="1056"/>
      <c r="B2120" s="1056"/>
      <c r="C2120" s="1057"/>
      <c r="D2120" s="1099"/>
      <c r="E2120" s="1058"/>
      <c r="F2120" s="1058"/>
    </row>
    <row r="2121" spans="1:9" ht="14.25" customHeight="1" x14ac:dyDescent="0.2">
      <c r="A2121" s="1056"/>
      <c r="B2121" s="1064"/>
      <c r="C2121" s="1060"/>
      <c r="D2121" s="1056"/>
      <c r="E2121" s="1058"/>
      <c r="F2121" s="1058"/>
    </row>
    <row r="2122" spans="1:9" ht="14.25" customHeight="1" x14ac:dyDescent="0.2">
      <c r="A2122" s="1113"/>
      <c r="B2122" s="1113"/>
      <c r="C2122" s="1060"/>
      <c r="D2122" s="1099"/>
      <c r="E2122" s="1058"/>
      <c r="F2122" s="1058"/>
    </row>
    <row r="2123" spans="1:9" ht="14.25" customHeight="1" x14ac:dyDescent="0.2">
      <c r="A2123" s="1056"/>
      <c r="B2123" s="1056"/>
      <c r="C2123" s="1060"/>
      <c r="D2123" s="1099"/>
      <c r="E2123" s="1058"/>
      <c r="F2123" s="1058"/>
    </row>
    <row r="2124" spans="1:9" ht="14.25" customHeight="1" x14ac:dyDescent="0.2">
      <c r="A2124" s="1056"/>
      <c r="B2124" s="1113"/>
      <c r="C2124" s="1060"/>
      <c r="D2124" s="1099"/>
      <c r="E2124" s="1058"/>
      <c r="F2124" s="1058"/>
    </row>
    <row r="2125" spans="1:9" ht="14.25" customHeight="1" x14ac:dyDescent="0.2">
      <c r="A2125" s="1056"/>
      <c r="B2125" s="1056"/>
      <c r="C2125" s="1060"/>
      <c r="D2125" s="1099"/>
      <c r="E2125" s="1058"/>
      <c r="F2125" s="1058"/>
    </row>
    <row r="2126" spans="1:9" ht="14.25" customHeight="1" x14ac:dyDescent="0.2">
      <c r="A2126" s="1056"/>
      <c r="B2126" s="1113"/>
      <c r="C2126" s="1060"/>
      <c r="D2126" s="1099"/>
      <c r="E2126" s="1058"/>
      <c r="F2126" s="1058"/>
    </row>
    <row r="2127" spans="1:9" ht="14.25" customHeight="1" x14ac:dyDescent="0.2">
      <c r="A2127" s="1099"/>
      <c r="B2127" s="1056"/>
      <c r="C2127" s="1057"/>
      <c r="D2127" s="1099"/>
      <c r="E2127" s="1058"/>
      <c r="F2127" s="1058"/>
    </row>
    <row r="2128" spans="1:9" ht="14.25" customHeight="1" x14ac:dyDescent="0.2">
      <c r="A2128" s="1056"/>
      <c r="B2128" s="1056"/>
      <c r="C2128" s="1060"/>
      <c r="D2128" s="1099"/>
      <c r="E2128" s="1058"/>
      <c r="F2128" s="1058"/>
      <c r="H2128" s="1116"/>
      <c r="I2128" s="1118"/>
    </row>
    <row r="2129" spans="1:9" ht="14.25" customHeight="1" x14ac:dyDescent="0.2">
      <c r="A2129" s="1056"/>
      <c r="B2129" s="1056"/>
      <c r="C2129" s="1060"/>
      <c r="D2129" s="1099"/>
      <c r="E2129" s="1058"/>
      <c r="F2129" s="1058"/>
      <c r="H2129" s="1121"/>
      <c r="I2129" s="1118"/>
    </row>
    <row r="2130" spans="1:9" ht="14.25" customHeight="1" x14ac:dyDescent="0.2">
      <c r="A2130" s="1056"/>
      <c r="B2130" s="1056"/>
      <c r="C2130" s="1057"/>
      <c r="D2130" s="1099"/>
      <c r="E2130" s="1058"/>
      <c r="F2130" s="1058"/>
      <c r="H2130" s="1121"/>
      <c r="I2130" s="1118"/>
    </row>
    <row r="2131" spans="1:9" ht="14.25" customHeight="1" x14ac:dyDescent="0.2">
      <c r="A2131" s="1056"/>
      <c r="B2131" s="1056"/>
      <c r="C2131" s="1057"/>
      <c r="D2131" s="1099"/>
      <c r="E2131" s="1058"/>
      <c r="F2131" s="1058"/>
    </row>
    <row r="2132" spans="1:9" ht="14.25" customHeight="1" x14ac:dyDescent="0.2">
      <c r="A2132" s="1056"/>
      <c r="B2132" s="1056"/>
      <c r="C2132" s="1057"/>
      <c r="D2132" s="1099"/>
      <c r="E2132" s="1058"/>
      <c r="F2132" s="1058"/>
    </row>
    <row r="2133" spans="1:9" ht="14.25" customHeight="1" x14ac:dyDescent="0.2">
      <c r="A2133" s="1099"/>
      <c r="B2133" s="1056"/>
      <c r="C2133" s="1057"/>
      <c r="D2133" s="1099"/>
      <c r="E2133" s="1058"/>
      <c r="F2133" s="1058"/>
    </row>
    <row r="2134" spans="1:9" ht="14.25" customHeight="1" x14ac:dyDescent="0.2">
      <c r="A2134" s="1099"/>
      <c r="B2134" s="1056"/>
      <c r="C2134" s="1057"/>
      <c r="D2134" s="1099"/>
      <c r="E2134" s="1058"/>
      <c r="F2134" s="1058"/>
    </row>
    <row r="2135" spans="1:9" ht="14.25" customHeight="1" x14ac:dyDescent="0.2">
      <c r="A2135" s="1099"/>
      <c r="B2135" s="1056"/>
      <c r="C2135" s="1057"/>
      <c r="D2135" s="1099"/>
      <c r="E2135" s="1058"/>
      <c r="F2135" s="1058"/>
    </row>
    <row r="2136" spans="1:9" ht="14.25" customHeight="1" x14ac:dyDescent="0.2">
      <c r="A2136" s="1099"/>
      <c r="B2136" s="1056"/>
      <c r="C2136" s="1057"/>
      <c r="D2136" s="1099"/>
      <c r="E2136" s="1058"/>
      <c r="F2136" s="1058"/>
    </row>
    <row r="2137" spans="1:9" ht="14.25" customHeight="1" x14ac:dyDescent="0.2">
      <c r="A2137" s="1099"/>
      <c r="B2137" s="1056"/>
      <c r="C2137" s="1057"/>
      <c r="D2137" s="1099"/>
      <c r="E2137" s="1058"/>
      <c r="F2137" s="1058"/>
    </row>
    <row r="2138" spans="1:9" ht="14.25" customHeight="1" x14ac:dyDescent="0.2">
      <c r="A2138" s="1056"/>
      <c r="B2138" s="1056"/>
      <c r="C2138" s="1057"/>
      <c r="D2138" s="1056"/>
      <c r="E2138" s="1058"/>
      <c r="F2138" s="1058"/>
    </row>
    <row r="2139" spans="1:9" ht="14.25" customHeight="1" x14ac:dyDescent="0.2">
      <c r="A2139" s="1056"/>
      <c r="B2139" s="1056"/>
      <c r="C2139" s="1057"/>
      <c r="D2139" s="1056"/>
      <c r="E2139" s="1058"/>
      <c r="F2139" s="1058"/>
    </row>
    <row r="2140" spans="1:9" ht="14.25" customHeight="1" x14ac:dyDescent="0.2">
      <c r="A2140" s="1056"/>
      <c r="B2140" s="1056"/>
      <c r="C2140" s="1124"/>
      <c r="D2140" s="1056"/>
      <c r="E2140" s="1058"/>
      <c r="F2140" s="1058"/>
    </row>
    <row r="2141" spans="1:9" ht="14.25" customHeight="1" x14ac:dyDescent="0.2">
      <c r="A2141" s="1056"/>
      <c r="B2141" s="1056"/>
      <c r="C2141" s="1057"/>
      <c r="D2141" s="1056"/>
      <c r="E2141" s="1058"/>
      <c r="F2141" s="1058"/>
    </row>
    <row r="2142" spans="1:9" ht="14.25" customHeight="1" x14ac:dyDescent="0.2">
      <c r="A2142" s="1056"/>
      <c r="B2142" s="1056"/>
      <c r="C2142" s="1057"/>
      <c r="D2142" s="1056"/>
      <c r="E2142" s="1058"/>
      <c r="F2142" s="1058"/>
    </row>
    <row r="2143" spans="1:9" ht="14.25" customHeight="1" x14ac:dyDescent="0.2">
      <c r="A2143" s="1056"/>
      <c r="B2143" s="1056"/>
      <c r="C2143" s="1060"/>
      <c r="D2143" s="1056"/>
      <c r="E2143" s="1061"/>
      <c r="F2143" s="1062"/>
    </row>
    <row r="2144" spans="1:9" ht="14.25" customHeight="1" x14ac:dyDescent="0.2">
      <c r="A2144" s="1056"/>
      <c r="B2144" s="1130"/>
      <c r="C2144" s="1147"/>
      <c r="D2144" s="1056"/>
      <c r="E2144" s="1058"/>
      <c r="F2144" s="1058"/>
    </row>
    <row r="2145" spans="1:6" ht="14.25" customHeight="1" x14ac:dyDescent="0.2">
      <c r="A2145" s="1056"/>
      <c r="B2145" s="1130"/>
      <c r="C2145" s="1147"/>
      <c r="D2145" s="1056"/>
      <c r="E2145" s="1058"/>
      <c r="F2145" s="1058"/>
    </row>
    <row r="2146" spans="1:6" ht="14.25" customHeight="1" x14ac:dyDescent="0.2">
      <c r="A2146" s="1056"/>
      <c r="B2146" s="1056"/>
      <c r="C2146" s="1147"/>
      <c r="D2146" s="1056"/>
      <c r="E2146" s="1058"/>
      <c r="F2146" s="1058"/>
    </row>
    <row r="2147" spans="1:6" ht="14.25" customHeight="1" x14ac:dyDescent="0.2">
      <c r="A2147" s="1056"/>
      <c r="B2147" s="1130"/>
      <c r="C2147" s="1147"/>
      <c r="D2147" s="1056"/>
      <c r="E2147" s="1058"/>
      <c r="F2147" s="1058"/>
    </row>
    <row r="2148" spans="1:6" ht="14.25" customHeight="1" x14ac:dyDescent="0.2">
      <c r="A2148" s="1056"/>
      <c r="B2148" s="1130"/>
      <c r="C2148" s="1147"/>
      <c r="D2148" s="1056"/>
      <c r="E2148" s="1058"/>
      <c r="F2148" s="1058"/>
    </row>
    <row r="2149" spans="1:6" ht="14.25" customHeight="1" x14ac:dyDescent="0.2">
      <c r="A2149" s="1056"/>
      <c r="B2149" s="1130"/>
      <c r="C2149" s="1147"/>
      <c r="D2149" s="1056"/>
      <c r="E2149" s="1058"/>
      <c r="F2149" s="1058"/>
    </row>
    <row r="2150" spans="1:6" ht="14.25" customHeight="1" x14ac:dyDescent="0.2">
      <c r="A2150" s="1056"/>
      <c r="B2150" s="1113"/>
      <c r="C2150" s="1147"/>
      <c r="D2150" s="1056"/>
      <c r="E2150" s="1058"/>
      <c r="F2150" s="1058"/>
    </row>
    <row r="2151" spans="1:6" ht="14.25" customHeight="1" x14ac:dyDescent="0.2">
      <c r="A2151" s="1056"/>
      <c r="B2151" s="1113"/>
      <c r="C2151" s="1057"/>
      <c r="D2151" s="1056"/>
      <c r="E2151" s="1058"/>
      <c r="F2151" s="1058"/>
    </row>
    <row r="2152" spans="1:6" ht="14.25" customHeight="1" x14ac:dyDescent="0.2">
      <c r="A2152" s="1056"/>
      <c r="B2152" s="1056"/>
      <c r="C2152" s="1057"/>
      <c r="D2152" s="1056"/>
      <c r="E2152" s="1058"/>
      <c r="F2152" s="1058"/>
    </row>
    <row r="2153" spans="1:6" ht="14.25" customHeight="1" x14ac:dyDescent="0.2">
      <c r="A2153" s="1056"/>
      <c r="B2153" s="1056"/>
      <c r="C2153" s="1057"/>
      <c r="D2153" s="1056"/>
      <c r="E2153" s="1058"/>
      <c r="F2153" s="1058"/>
    </row>
    <row r="2154" spans="1:6" ht="14.25" customHeight="1" x14ac:dyDescent="0.2">
      <c r="A2154" s="1056"/>
      <c r="B2154" s="1056"/>
      <c r="C2154" s="1057"/>
      <c r="D2154" s="1056"/>
      <c r="E2154" s="1058"/>
      <c r="F2154" s="1058"/>
    </row>
    <row r="2155" spans="1:6" ht="14.25" customHeight="1" x14ac:dyDescent="0.2">
      <c r="A2155" s="1056"/>
      <c r="B2155" s="1056"/>
      <c r="C2155" s="1147"/>
      <c r="D2155" s="1056"/>
      <c r="E2155" s="1058"/>
      <c r="F2155" s="1058"/>
    </row>
    <row r="2156" spans="1:6" ht="14.25" customHeight="1" x14ac:dyDescent="0.2">
      <c r="A2156" s="1056"/>
      <c r="B2156" s="1130"/>
      <c r="C2156" s="1147"/>
      <c r="D2156" s="1056"/>
      <c r="E2156" s="1058"/>
      <c r="F2156" s="1058"/>
    </row>
    <row r="2157" spans="1:6" ht="14.25" customHeight="1" x14ac:dyDescent="0.2">
      <c r="A2157" s="1056"/>
      <c r="B2157" s="1130"/>
      <c r="C2157" s="1147"/>
      <c r="D2157" s="1056"/>
      <c r="E2157" s="1058"/>
      <c r="F2157" s="1058"/>
    </row>
    <row r="2158" spans="1:6" ht="14.25" customHeight="1" x14ac:dyDescent="0.2">
      <c r="A2158" s="1056"/>
      <c r="B2158" s="1130"/>
      <c r="C2158" s="1147"/>
      <c r="D2158" s="1056"/>
      <c r="E2158" s="1058"/>
      <c r="F2158" s="1058"/>
    </row>
    <row r="2159" spans="1:6" ht="14.25" customHeight="1" x14ac:dyDescent="0.2">
      <c r="A2159" s="1056"/>
      <c r="B2159" s="1056"/>
      <c r="C2159" s="1147"/>
      <c r="D2159" s="1056"/>
      <c r="E2159" s="1058"/>
      <c r="F2159" s="1058"/>
    </row>
    <row r="2160" spans="1:6" ht="14.25" customHeight="1" x14ac:dyDescent="0.2">
      <c r="A2160" s="1056"/>
      <c r="B2160" s="1130"/>
      <c r="C2160" s="1147"/>
      <c r="D2160" s="1056"/>
      <c r="E2160" s="1058"/>
      <c r="F2160" s="1058"/>
    </row>
    <row r="2161" spans="1:6" ht="14.25" customHeight="1" x14ac:dyDescent="0.2">
      <c r="A2161" s="1056"/>
      <c r="B2161" s="1130"/>
      <c r="C2161" s="1147"/>
      <c r="D2161" s="1056"/>
      <c r="E2161" s="1058"/>
      <c r="F2161" s="1058"/>
    </row>
    <row r="2162" spans="1:6" ht="14.25" customHeight="1" x14ac:dyDescent="0.2">
      <c r="A2162" s="1056"/>
      <c r="B2162" s="1130"/>
      <c r="C2162" s="1147"/>
      <c r="D2162" s="1056"/>
      <c r="E2162" s="1058"/>
      <c r="F2162" s="1058"/>
    </row>
    <row r="2163" spans="1:6" ht="14.25" customHeight="1" x14ac:dyDescent="0.2">
      <c r="A2163" s="1056"/>
      <c r="B2163" s="1056"/>
      <c r="C2163" s="1147"/>
      <c r="D2163" s="1056"/>
      <c r="E2163" s="1058"/>
      <c r="F2163" s="1058"/>
    </row>
    <row r="2164" spans="1:6" ht="14.25" customHeight="1" x14ac:dyDescent="0.2">
      <c r="A2164" s="1056"/>
      <c r="B2164" s="1113"/>
      <c r="C2164" s="1147"/>
      <c r="D2164" s="1056"/>
      <c r="E2164" s="1058"/>
      <c r="F2164" s="1058"/>
    </row>
    <row r="2165" spans="1:6" ht="14.25" customHeight="1" x14ac:dyDescent="0.2">
      <c r="A2165" s="1056"/>
      <c r="B2165" s="1056"/>
      <c r="C2165" s="1147"/>
      <c r="D2165" s="1056"/>
      <c r="E2165" s="1058"/>
      <c r="F2165" s="1058"/>
    </row>
    <row r="2166" spans="1:6" ht="14.25" customHeight="1" x14ac:dyDescent="0.2">
      <c r="A2166" s="1056"/>
      <c r="B2166" s="1056"/>
      <c r="C2166" s="1147"/>
      <c r="D2166" s="1056"/>
      <c r="E2166" s="1058"/>
      <c r="F2166" s="1058"/>
    </row>
    <row r="2167" spans="1:6" ht="14.25" customHeight="1" x14ac:dyDescent="0.2">
      <c r="A2167" s="1056"/>
      <c r="B2167" s="1056"/>
      <c r="C2167" s="1147"/>
      <c r="D2167" s="1056"/>
      <c r="E2167" s="1058"/>
      <c r="F2167" s="1058"/>
    </row>
    <row r="2168" spans="1:6" ht="14.25" customHeight="1" x14ac:dyDescent="0.2">
      <c r="A2168" s="1056"/>
      <c r="B2168" s="1130"/>
      <c r="C2168" s="1147"/>
      <c r="D2168" s="1056"/>
      <c r="E2168" s="1058"/>
      <c r="F2168" s="1058"/>
    </row>
    <row r="2169" spans="1:6" ht="14.25" customHeight="1" x14ac:dyDescent="0.2">
      <c r="A2169" s="1056"/>
      <c r="B2169" s="1056"/>
      <c r="C2169" s="1057"/>
      <c r="D2169" s="1099"/>
      <c r="E2169" s="1058"/>
      <c r="F2169" s="1058"/>
    </row>
    <row r="2170" spans="1:6" ht="14.25" customHeight="1" x14ac:dyDescent="0.2">
      <c r="A2170" s="1056"/>
      <c r="B2170" s="1064"/>
      <c r="C2170" s="1057"/>
      <c r="D2170" s="1099"/>
      <c r="E2170" s="1058"/>
      <c r="F2170" s="1058"/>
    </row>
    <row r="2171" spans="1:6" ht="14.25" customHeight="1" x14ac:dyDescent="0.2">
      <c r="A2171" s="1056"/>
      <c r="B2171" s="1056"/>
      <c r="C2171" s="1057"/>
      <c r="D2171" s="1099"/>
      <c r="E2171" s="1058"/>
      <c r="F2171" s="1058"/>
    </row>
    <row r="2172" spans="1:6" ht="14.25" customHeight="1" x14ac:dyDescent="0.2">
      <c r="A2172" s="1099"/>
      <c r="B2172" s="1064"/>
      <c r="C2172" s="1057"/>
      <c r="D2172" s="1099"/>
      <c r="E2172" s="1058"/>
      <c r="F2172" s="1058"/>
    </row>
    <row r="2173" spans="1:6" ht="14.25" customHeight="1" x14ac:dyDescent="0.2">
      <c r="A2173" s="1056"/>
      <c r="B2173" s="1056"/>
      <c r="C2173" s="1147"/>
      <c r="D2173" s="1056"/>
      <c r="E2173" s="1058"/>
      <c r="F2173" s="1058"/>
    </row>
    <row r="2174" spans="1:6" ht="14.25" customHeight="1" x14ac:dyDescent="0.2">
      <c r="A2174" s="1056"/>
      <c r="B2174" s="1113"/>
      <c r="C2174" s="1147"/>
      <c r="D2174" s="1056"/>
      <c r="E2174" s="1058"/>
      <c r="F2174" s="1058"/>
    </row>
    <row r="2175" spans="1:6" ht="14.25" customHeight="1" x14ac:dyDescent="0.2">
      <c r="A2175" s="1056"/>
      <c r="B2175" s="1056"/>
      <c r="C2175" s="1147"/>
      <c r="D2175" s="1056"/>
      <c r="E2175" s="1058"/>
      <c r="F2175" s="1058"/>
    </row>
    <row r="2176" spans="1:6" ht="14.25" customHeight="1" x14ac:dyDescent="0.2">
      <c r="A2176" s="1056"/>
      <c r="B2176" s="1056"/>
      <c r="C2176" s="1147"/>
      <c r="D2176" s="1056"/>
      <c r="E2176" s="1058"/>
      <c r="F2176" s="1058"/>
    </row>
    <row r="2177" spans="1:10" ht="14.25" customHeight="1" x14ac:dyDescent="0.2">
      <c r="A2177" s="1056"/>
      <c r="B2177" s="1056"/>
      <c r="C2177" s="1147"/>
      <c r="D2177" s="1056"/>
      <c r="E2177" s="1058"/>
      <c r="F2177" s="1058"/>
    </row>
    <row r="2178" spans="1:10" ht="14.25" customHeight="1" x14ac:dyDescent="0.2">
      <c r="A2178" s="1056"/>
      <c r="B2178" s="1130"/>
      <c r="C2178" s="1147"/>
      <c r="D2178" s="1056"/>
      <c r="E2178" s="1058"/>
      <c r="F2178" s="1058"/>
    </row>
    <row r="2179" spans="1:10" ht="14.25" customHeight="1" x14ac:dyDescent="0.2">
      <c r="A2179" s="1056"/>
      <c r="B2179" s="1064"/>
      <c r="C2179" s="1057"/>
      <c r="D2179" s="1099"/>
      <c r="E2179" s="1058"/>
      <c r="F2179" s="1058"/>
    </row>
    <row r="2180" spans="1:10" ht="14.25" customHeight="1" x14ac:dyDescent="0.2">
      <c r="A2180" s="1056"/>
      <c r="B2180" s="1056"/>
      <c r="C2180" s="1057"/>
      <c r="D2180" s="1099"/>
      <c r="E2180" s="1058"/>
      <c r="F2180" s="1058"/>
    </row>
    <row r="2181" spans="1:10" ht="14.25" customHeight="1" x14ac:dyDescent="0.2">
      <c r="A2181" s="1099"/>
      <c r="B2181" s="1064"/>
      <c r="C2181" s="1057"/>
      <c r="D2181" s="1099"/>
      <c r="E2181" s="1058"/>
      <c r="F2181" s="1058"/>
    </row>
    <row r="2182" spans="1:10" ht="14.25" customHeight="1" x14ac:dyDescent="0.2">
      <c r="A2182" s="1099"/>
      <c r="B2182" s="1056"/>
      <c r="C2182" s="1057"/>
      <c r="D2182" s="1099"/>
      <c r="E2182" s="1058"/>
      <c r="F2182" s="1058"/>
      <c r="J2182" s="1131"/>
    </row>
    <row r="2183" spans="1:10" ht="14.25" customHeight="1" x14ac:dyDescent="0.2">
      <c r="A2183" s="1099"/>
      <c r="B2183" s="1056"/>
      <c r="C2183" s="1057"/>
      <c r="D2183" s="1099"/>
      <c r="E2183" s="1058"/>
      <c r="F2183" s="1058"/>
      <c r="J2183" s="1131"/>
    </row>
    <row r="2184" spans="1:10" ht="14.25" customHeight="1" x14ac:dyDescent="0.2">
      <c r="A2184" s="1099"/>
      <c r="B2184" s="1056"/>
      <c r="C2184" s="1057"/>
      <c r="D2184" s="1099"/>
      <c r="E2184" s="1058"/>
      <c r="F2184" s="1058"/>
      <c r="J2184" s="1131"/>
    </row>
    <row r="2185" spans="1:10" ht="14.25" customHeight="1" x14ac:dyDescent="0.2">
      <c r="A2185" s="1056"/>
      <c r="B2185" s="1064"/>
      <c r="C2185" s="1057"/>
      <c r="D2185" s="1099"/>
      <c r="E2185" s="1058"/>
      <c r="F2185" s="1058"/>
    </row>
    <row r="2186" spans="1:10" ht="14.25" customHeight="1" x14ac:dyDescent="0.2">
      <c r="A2186" s="1056"/>
      <c r="B2186" s="1056"/>
      <c r="C2186" s="1057"/>
      <c r="D2186" s="1099"/>
      <c r="E2186" s="1058"/>
      <c r="F2186" s="1058"/>
    </row>
    <row r="2187" spans="1:10" ht="14.25" customHeight="1" x14ac:dyDescent="0.2">
      <c r="A2187" s="1099"/>
      <c r="B2187" s="1064"/>
      <c r="C2187" s="1057"/>
      <c r="D2187" s="1099"/>
      <c r="E2187" s="1058"/>
      <c r="F2187" s="1058"/>
    </row>
    <row r="2188" spans="1:10" ht="14.25" customHeight="1" x14ac:dyDescent="0.2">
      <c r="A2188" s="1099"/>
      <c r="B2188" s="1056"/>
      <c r="C2188" s="1057"/>
      <c r="D2188" s="1099"/>
      <c r="E2188" s="1058"/>
      <c r="F2188" s="1058"/>
    </row>
    <row r="2189" spans="1:10" ht="14.25" customHeight="1" x14ac:dyDescent="0.2">
      <c r="A2189" s="1099"/>
      <c r="B2189" s="1056"/>
      <c r="C2189" s="1057"/>
      <c r="D2189" s="1099"/>
      <c r="E2189" s="1058"/>
      <c r="F2189" s="1058"/>
    </row>
    <row r="2190" spans="1:10" ht="14.25" customHeight="1" x14ac:dyDescent="0.2">
      <c r="A2190" s="1099"/>
      <c r="B2190" s="1056"/>
      <c r="C2190" s="1057"/>
      <c r="D2190" s="1099"/>
      <c r="E2190" s="1058"/>
      <c r="F2190" s="1058"/>
    </row>
    <row r="2191" spans="1:10" ht="14.25" customHeight="1" x14ac:dyDescent="0.2">
      <c r="A2191" s="1099"/>
      <c r="B2191" s="1056"/>
      <c r="C2191" s="1057"/>
      <c r="D2191" s="1099"/>
      <c r="E2191" s="1058"/>
      <c r="F2191" s="1058"/>
    </row>
    <row r="2192" spans="1:10" ht="14.25" customHeight="1" x14ac:dyDescent="0.2">
      <c r="A2192" s="1056"/>
      <c r="B2192" s="1056"/>
      <c r="C2192" s="1057"/>
      <c r="D2192" s="1056"/>
      <c r="E2192" s="1058"/>
      <c r="F2192" s="1058"/>
    </row>
    <row r="2193" spans="1:6" ht="14.25" customHeight="1" x14ac:dyDescent="0.2">
      <c r="A2193" s="1056"/>
      <c r="B2193" s="1056"/>
      <c r="C2193" s="1057"/>
      <c r="D2193" s="1056"/>
      <c r="E2193" s="1058"/>
      <c r="F2193" s="1058"/>
    </row>
    <row r="2194" spans="1:6" ht="14.25" customHeight="1" x14ac:dyDescent="0.2">
      <c r="A2194" s="1056"/>
      <c r="B2194" s="1056"/>
      <c r="C2194" s="1124"/>
      <c r="D2194" s="1056"/>
      <c r="E2194" s="1058"/>
      <c r="F2194" s="1058"/>
    </row>
    <row r="2195" spans="1:6" ht="14.25" customHeight="1" x14ac:dyDescent="0.2">
      <c r="A2195" s="1056"/>
      <c r="B2195" s="1056"/>
      <c r="C2195" s="1057"/>
      <c r="D2195" s="1056"/>
      <c r="E2195" s="1058"/>
      <c r="F2195" s="1058"/>
    </row>
    <row r="2196" spans="1:6" ht="14.25" customHeight="1" x14ac:dyDescent="0.2">
      <c r="A2196" s="1056"/>
      <c r="B2196" s="1056"/>
      <c r="C2196" s="1057"/>
      <c r="D2196" s="1056"/>
      <c r="E2196" s="1058"/>
      <c r="F2196" s="1058"/>
    </row>
    <row r="2197" spans="1:6" ht="14.25" customHeight="1" x14ac:dyDescent="0.2">
      <c r="A2197" s="1056"/>
      <c r="B2197" s="1056"/>
      <c r="C2197" s="1060"/>
      <c r="D2197" s="1056"/>
      <c r="E2197" s="1061"/>
      <c r="F2197" s="1062"/>
    </row>
    <row r="2198" spans="1:6" ht="14.25" customHeight="1" x14ac:dyDescent="0.2">
      <c r="A2198" s="1056"/>
      <c r="B2198" s="1113"/>
      <c r="C2198" s="1123"/>
      <c r="D2198" s="1099"/>
      <c r="E2198" s="1058"/>
      <c r="F2198" s="1058"/>
    </row>
    <row r="2199" spans="1:6" ht="14.25" customHeight="1" x14ac:dyDescent="0.2">
      <c r="A2199" s="1113"/>
      <c r="B2199" s="1113"/>
      <c r="C2199" s="1060"/>
      <c r="D2199" s="1099"/>
      <c r="E2199" s="1058"/>
      <c r="F2199" s="1058"/>
    </row>
    <row r="2200" spans="1:6" ht="14.25" customHeight="1" x14ac:dyDescent="0.2">
      <c r="A2200" s="1056"/>
      <c r="B2200" s="1113"/>
      <c r="C2200" s="1135"/>
      <c r="D2200" s="1099"/>
      <c r="E2200" s="1058"/>
      <c r="F2200" s="1058"/>
    </row>
    <row r="2201" spans="1:6" ht="14.25" customHeight="1" x14ac:dyDescent="0.2">
      <c r="A2201" s="1056"/>
      <c r="B2201" s="1113"/>
      <c r="C2201" s="1060"/>
      <c r="D2201" s="1099"/>
      <c r="E2201" s="1058"/>
      <c r="F2201" s="1058"/>
    </row>
    <row r="2202" spans="1:6" ht="14.25" customHeight="1" x14ac:dyDescent="0.2">
      <c r="A2202" s="1056"/>
      <c r="B2202" s="1113"/>
      <c r="C2202" s="1135"/>
      <c r="D2202" s="1099"/>
      <c r="E2202" s="1058"/>
      <c r="F2202" s="1058"/>
    </row>
    <row r="2203" spans="1:6" ht="14.25" customHeight="1" x14ac:dyDescent="0.2">
      <c r="A2203" s="1056"/>
      <c r="B2203" s="1113"/>
      <c r="C2203" s="1060"/>
      <c r="D2203" s="1099"/>
      <c r="E2203" s="1058"/>
      <c r="F2203" s="1058"/>
    </row>
    <row r="2204" spans="1:6" ht="14.25" customHeight="1" x14ac:dyDescent="0.2">
      <c r="A2204" s="1056"/>
      <c r="B2204" s="1056"/>
      <c r="C2204" s="1135"/>
      <c r="D2204" s="1099"/>
      <c r="E2204" s="1058"/>
      <c r="F2204" s="1058"/>
    </row>
    <row r="2205" spans="1:6" ht="14.25" customHeight="1" x14ac:dyDescent="0.2">
      <c r="A2205" s="1056"/>
      <c r="B2205" s="1056"/>
      <c r="C2205" s="1060"/>
      <c r="D2205" s="1099"/>
      <c r="E2205" s="1058"/>
      <c r="F2205" s="1058"/>
    </row>
    <row r="2206" spans="1:6" ht="14.25" customHeight="1" x14ac:dyDescent="0.2">
      <c r="A2206" s="1056"/>
      <c r="B2206" s="1056"/>
      <c r="C2206" s="1060"/>
      <c r="D2206" s="1099"/>
      <c r="E2206" s="1058"/>
      <c r="F2206" s="1058"/>
    </row>
    <row r="2207" spans="1:6" ht="14.25" customHeight="1" x14ac:dyDescent="0.2">
      <c r="A2207" s="1056"/>
      <c r="B2207" s="1113"/>
      <c r="C2207" s="1060"/>
      <c r="D2207" s="1099"/>
      <c r="E2207" s="1058"/>
      <c r="F2207" s="1058"/>
    </row>
    <row r="2208" spans="1:6" ht="14.25" customHeight="1" x14ac:dyDescent="0.2">
      <c r="A2208" s="1056"/>
      <c r="B2208" s="1064"/>
      <c r="C2208" s="1060"/>
      <c r="D2208" s="1099"/>
      <c r="E2208" s="1058"/>
      <c r="F2208" s="1058"/>
    </row>
    <row r="2209" spans="1:6" ht="14.25" customHeight="1" x14ac:dyDescent="0.2">
      <c r="A2209" s="1056"/>
      <c r="B2209" s="1056"/>
      <c r="C2209" s="1060"/>
      <c r="D2209" s="1099"/>
      <c r="E2209" s="1058"/>
      <c r="F2209" s="1058"/>
    </row>
    <row r="2210" spans="1:6" ht="14.25" customHeight="1" x14ac:dyDescent="0.2">
      <c r="A2210" s="1056"/>
      <c r="B2210" s="1056"/>
      <c r="C2210" s="1060"/>
      <c r="D2210" s="1099"/>
      <c r="E2210" s="1058"/>
      <c r="F2210" s="1058"/>
    </row>
    <row r="2211" spans="1:6" ht="14.25" customHeight="1" x14ac:dyDescent="0.2">
      <c r="A2211" s="1056"/>
      <c r="B2211" s="1056"/>
      <c r="C2211" s="1060"/>
      <c r="D2211" s="1099"/>
      <c r="E2211" s="1058"/>
      <c r="F2211" s="1058"/>
    </row>
    <row r="2212" spans="1:6" ht="14.25" customHeight="1" x14ac:dyDescent="0.2">
      <c r="A2212" s="1056"/>
      <c r="B2212" s="1056"/>
      <c r="C2212" s="1060"/>
      <c r="D2212" s="1099"/>
      <c r="E2212" s="1058"/>
      <c r="F2212" s="1058"/>
    </row>
    <row r="2213" spans="1:6" ht="14.25" customHeight="1" x14ac:dyDescent="0.2">
      <c r="A2213" s="1056"/>
      <c r="B2213" s="1056"/>
      <c r="C2213" s="1060"/>
      <c r="D2213" s="1099"/>
      <c r="E2213" s="1058"/>
      <c r="F2213" s="1058"/>
    </row>
    <row r="2214" spans="1:6" ht="14.25" customHeight="1" x14ac:dyDescent="0.2">
      <c r="A2214" s="1056"/>
      <c r="B2214" s="1056"/>
      <c r="C2214" s="1060"/>
      <c r="D2214" s="1099"/>
      <c r="E2214" s="1058"/>
      <c r="F2214" s="1058"/>
    </row>
    <row r="2215" spans="1:6" ht="14.25" customHeight="1" x14ac:dyDescent="0.2">
      <c r="A2215" s="1056"/>
      <c r="B2215" s="1113"/>
      <c r="C2215" s="1060"/>
      <c r="D2215" s="1099"/>
      <c r="E2215" s="1058"/>
      <c r="F2215" s="1058"/>
    </row>
    <row r="2216" spans="1:6" ht="14.25" customHeight="1" x14ac:dyDescent="0.2">
      <c r="A2216" s="1056"/>
      <c r="B2216" s="1056"/>
      <c r="C2216" s="1060"/>
      <c r="D2216" s="1099"/>
      <c r="E2216" s="1058"/>
      <c r="F2216" s="1058"/>
    </row>
    <row r="2217" spans="1:6" ht="14.25" customHeight="1" x14ac:dyDescent="0.2">
      <c r="A2217" s="1056"/>
      <c r="B2217" s="1056"/>
      <c r="C2217" s="1060"/>
      <c r="D2217" s="1099"/>
      <c r="E2217" s="1058"/>
      <c r="F2217" s="1058"/>
    </row>
    <row r="2218" spans="1:6" ht="14.25" customHeight="1" x14ac:dyDescent="0.2">
      <c r="A2218" s="1056"/>
      <c r="B2218" s="1056"/>
      <c r="C2218" s="1060"/>
      <c r="D2218" s="1099"/>
      <c r="E2218" s="1058"/>
      <c r="F2218" s="1058"/>
    </row>
    <row r="2219" spans="1:6" ht="14.25" customHeight="1" x14ac:dyDescent="0.2">
      <c r="A2219" s="1056"/>
      <c r="B2219" s="1056"/>
      <c r="C2219" s="1060"/>
      <c r="D2219" s="1099"/>
      <c r="E2219" s="1058"/>
      <c r="F2219" s="1058"/>
    </row>
    <row r="2220" spans="1:6" ht="14.25" customHeight="1" x14ac:dyDescent="0.2">
      <c r="A2220" s="1056"/>
      <c r="B2220" s="1056"/>
      <c r="C2220" s="1060"/>
      <c r="D2220" s="1099"/>
      <c r="E2220" s="1058"/>
      <c r="F2220" s="1058"/>
    </row>
    <row r="2221" spans="1:6" ht="14.25" customHeight="1" x14ac:dyDescent="0.2">
      <c r="A2221" s="1056"/>
      <c r="B2221" s="1056"/>
      <c r="C2221" s="1060"/>
      <c r="D2221" s="1099"/>
      <c r="E2221" s="1058"/>
      <c r="F2221" s="1058"/>
    </row>
    <row r="2222" spans="1:6" ht="14.25" customHeight="1" x14ac:dyDescent="0.2">
      <c r="A2222" s="1056"/>
      <c r="B2222" s="1056"/>
      <c r="C2222" s="1060"/>
      <c r="D2222" s="1099"/>
      <c r="E2222" s="1058"/>
      <c r="F2222" s="1058"/>
    </row>
    <row r="2223" spans="1:6" ht="14.25" customHeight="1" x14ac:dyDescent="0.2">
      <c r="A2223" s="1056"/>
      <c r="B2223" s="1064"/>
      <c r="C2223" s="1057"/>
      <c r="D2223" s="1099"/>
      <c r="E2223" s="1058"/>
      <c r="F2223" s="1058"/>
    </row>
    <row r="2224" spans="1:6" ht="14.25" customHeight="1" x14ac:dyDescent="0.2">
      <c r="A2224" s="1056"/>
      <c r="B2224" s="1064"/>
      <c r="C2224" s="1057"/>
      <c r="D2224" s="1099"/>
      <c r="E2224" s="1058"/>
      <c r="F2224" s="1058"/>
    </row>
    <row r="2225" spans="1:6" ht="14.25" customHeight="1" x14ac:dyDescent="0.2">
      <c r="A2225" s="1056"/>
      <c r="B2225" s="1064"/>
      <c r="C2225" s="1057"/>
      <c r="D2225" s="1099"/>
      <c r="E2225" s="1058"/>
      <c r="F2225" s="1058"/>
    </row>
    <row r="2226" spans="1:6" ht="14.25" customHeight="1" x14ac:dyDescent="0.2">
      <c r="A2226" s="1056"/>
      <c r="B2226" s="1056"/>
      <c r="C2226" s="1057"/>
      <c r="D2226" s="1099"/>
      <c r="E2226" s="1058"/>
      <c r="F2226" s="1058"/>
    </row>
    <row r="2227" spans="1:6" ht="14.25" customHeight="1" x14ac:dyDescent="0.2">
      <c r="A2227" s="1056"/>
      <c r="B2227" s="1064"/>
      <c r="C2227" s="1057"/>
      <c r="D2227" s="1099"/>
      <c r="E2227" s="1058"/>
      <c r="F2227" s="1058"/>
    </row>
    <row r="2228" spans="1:6" ht="14.25" customHeight="1" x14ac:dyDescent="0.2">
      <c r="A2228" s="1056"/>
      <c r="B2228" s="1056"/>
      <c r="C2228" s="1057"/>
      <c r="D2228" s="1099"/>
      <c r="E2228" s="1058"/>
      <c r="F2228" s="1058"/>
    </row>
    <row r="2229" spans="1:6" ht="14.25" customHeight="1" x14ac:dyDescent="0.2">
      <c r="A2229" s="1056"/>
      <c r="B2229" s="1064"/>
      <c r="C2229" s="1060"/>
      <c r="D2229" s="1056"/>
      <c r="E2229" s="1058"/>
      <c r="F2229" s="1058"/>
    </row>
    <row r="2230" spans="1:6" ht="14.25" customHeight="1" x14ac:dyDescent="0.2">
      <c r="A2230" s="1113"/>
      <c r="B2230" s="1113"/>
      <c r="C2230" s="1060"/>
      <c r="D2230" s="1099"/>
      <c r="E2230" s="1058"/>
      <c r="F2230" s="1058"/>
    </row>
    <row r="2231" spans="1:6" ht="14.25" customHeight="1" x14ac:dyDescent="0.2">
      <c r="A2231" s="1056"/>
      <c r="B2231" s="1056"/>
      <c r="C2231" s="1060"/>
      <c r="D2231" s="1099"/>
      <c r="E2231" s="1058"/>
      <c r="F2231" s="1058"/>
    </row>
    <row r="2232" spans="1:6" ht="14.25" customHeight="1" x14ac:dyDescent="0.2">
      <c r="A2232" s="1056"/>
      <c r="B2232" s="1113"/>
      <c r="C2232" s="1060"/>
      <c r="D2232" s="1099"/>
      <c r="E2232" s="1058"/>
      <c r="F2232" s="1058"/>
    </row>
    <row r="2233" spans="1:6" ht="14.25" customHeight="1" x14ac:dyDescent="0.2">
      <c r="A2233" s="1056"/>
      <c r="B2233" s="1056"/>
      <c r="C2233" s="1060"/>
      <c r="D2233" s="1099"/>
      <c r="E2233" s="1058"/>
      <c r="F2233" s="1058"/>
    </row>
    <row r="2234" spans="1:6" ht="14.25" customHeight="1" x14ac:dyDescent="0.2">
      <c r="A2234" s="1056"/>
      <c r="B2234" s="1113"/>
      <c r="C2234" s="1060"/>
      <c r="D2234" s="1099"/>
      <c r="E2234" s="1058"/>
      <c r="F2234" s="1058"/>
    </row>
    <row r="2235" spans="1:6" ht="14.25" customHeight="1" x14ac:dyDescent="0.2">
      <c r="A2235" s="1099"/>
      <c r="B2235" s="1056"/>
      <c r="C2235" s="1057"/>
      <c r="D2235" s="1099"/>
      <c r="E2235" s="1058"/>
      <c r="F2235" s="1058"/>
    </row>
    <row r="2236" spans="1:6" ht="14.25" customHeight="1" x14ac:dyDescent="0.2">
      <c r="A2236" s="1056"/>
      <c r="B2236" s="1056"/>
      <c r="C2236" s="1060"/>
      <c r="D2236" s="1099"/>
      <c r="E2236" s="1058"/>
      <c r="F2236" s="1058"/>
    </row>
    <row r="2237" spans="1:6" ht="14.25" customHeight="1" x14ac:dyDescent="0.2">
      <c r="A2237" s="1056"/>
      <c r="B2237" s="1056"/>
      <c r="C2237" s="1060"/>
      <c r="D2237" s="1099"/>
      <c r="E2237" s="1058"/>
      <c r="F2237" s="1058"/>
    </row>
    <row r="2238" spans="1:6" ht="14.25" customHeight="1" x14ac:dyDescent="0.2">
      <c r="A2238" s="1056"/>
      <c r="B2238" s="1056"/>
      <c r="C2238" s="1057"/>
      <c r="D2238" s="1099"/>
      <c r="E2238" s="1058"/>
      <c r="F2238" s="1058"/>
    </row>
    <row r="2239" spans="1:6" ht="14.25" customHeight="1" x14ac:dyDescent="0.2">
      <c r="A2239" s="1056"/>
      <c r="B2239" s="1056"/>
      <c r="C2239" s="1057"/>
      <c r="D2239" s="1099"/>
      <c r="E2239" s="1058"/>
      <c r="F2239" s="1058"/>
    </row>
    <row r="2240" spans="1:6" ht="14.25" customHeight="1" x14ac:dyDescent="0.2">
      <c r="A2240" s="1056"/>
      <c r="B2240" s="1056"/>
      <c r="C2240" s="1057"/>
      <c r="D2240" s="1099"/>
      <c r="E2240" s="1058"/>
      <c r="F2240" s="1058"/>
    </row>
    <row r="2241" spans="1:6" ht="14.25" customHeight="1" x14ac:dyDescent="0.2">
      <c r="A2241" s="1099"/>
      <c r="B2241" s="1056"/>
      <c r="C2241" s="1057"/>
      <c r="D2241" s="1099"/>
      <c r="E2241" s="1058"/>
      <c r="F2241" s="1058"/>
    </row>
    <row r="2242" spans="1:6" ht="14.25" customHeight="1" x14ac:dyDescent="0.2">
      <c r="A2242" s="1099"/>
      <c r="B2242" s="1056"/>
      <c r="C2242" s="1057"/>
      <c r="D2242" s="1099"/>
      <c r="E2242" s="1058"/>
      <c r="F2242" s="1058"/>
    </row>
    <row r="2243" spans="1:6" ht="14.25" customHeight="1" x14ac:dyDescent="0.2">
      <c r="A2243" s="1099"/>
      <c r="B2243" s="1056"/>
      <c r="C2243" s="1057"/>
      <c r="D2243" s="1099"/>
      <c r="E2243" s="1058"/>
      <c r="F2243" s="1058"/>
    </row>
    <row r="2244" spans="1:6" ht="14.25" customHeight="1" x14ac:dyDescent="0.2">
      <c r="A2244" s="1099"/>
      <c r="B2244" s="1056"/>
      <c r="C2244" s="1057"/>
      <c r="D2244" s="1099"/>
      <c r="E2244" s="1058"/>
      <c r="F2244" s="1058"/>
    </row>
    <row r="2245" spans="1:6" ht="14.25" customHeight="1" x14ac:dyDescent="0.2">
      <c r="A2245" s="1099"/>
      <c r="B2245" s="1056"/>
      <c r="C2245" s="1057"/>
      <c r="D2245" s="1099"/>
      <c r="E2245" s="1058"/>
      <c r="F2245" s="1058"/>
    </row>
    <row r="2246" spans="1:6" ht="14.25" customHeight="1" x14ac:dyDescent="0.2">
      <c r="A2246" s="1056"/>
      <c r="B2246" s="1056"/>
      <c r="C2246" s="1057"/>
      <c r="D2246" s="1056"/>
      <c r="E2246" s="1058"/>
      <c r="F2246" s="1058"/>
    </row>
    <row r="2247" spans="1:6" ht="14.25" customHeight="1" x14ac:dyDescent="0.2">
      <c r="A2247" s="1056"/>
      <c r="B2247" s="1056"/>
      <c r="C2247" s="1057"/>
      <c r="D2247" s="1056"/>
      <c r="E2247" s="1058"/>
      <c r="F2247" s="1058"/>
    </row>
    <row r="2248" spans="1:6" ht="14.25" customHeight="1" x14ac:dyDescent="0.2">
      <c r="A2248" s="1056"/>
      <c r="B2248" s="1056"/>
      <c r="C2248" s="1124"/>
      <c r="D2248" s="1056"/>
      <c r="E2248" s="1058"/>
      <c r="F2248" s="1058"/>
    </row>
    <row r="2249" spans="1:6" ht="14.25" customHeight="1" x14ac:dyDescent="0.2">
      <c r="A2249" s="1056"/>
      <c r="B2249" s="1056"/>
      <c r="C2249" s="1057"/>
      <c r="D2249" s="1056"/>
      <c r="E2249" s="1058"/>
      <c r="F2249" s="1058"/>
    </row>
    <row r="2250" spans="1:6" ht="14.25" customHeight="1" x14ac:dyDescent="0.2">
      <c r="A2250" s="1056"/>
      <c r="B2250" s="1056"/>
      <c r="C2250" s="1057"/>
      <c r="D2250" s="1056"/>
      <c r="E2250" s="1058"/>
      <c r="F2250" s="1058"/>
    </row>
    <row r="2251" spans="1:6" ht="14.25" customHeight="1" x14ac:dyDescent="0.2">
      <c r="A2251" s="1056"/>
      <c r="B2251" s="1056"/>
      <c r="C2251" s="1060"/>
      <c r="D2251" s="1056"/>
      <c r="E2251" s="1061"/>
      <c r="F2251" s="1062"/>
    </row>
    <row r="2252" spans="1:6" ht="14.25" customHeight="1" x14ac:dyDescent="0.2">
      <c r="A2252" s="1125"/>
      <c r="B2252" s="1113"/>
      <c r="C2252" s="1057"/>
      <c r="D2252" s="1099"/>
      <c r="E2252" s="1058"/>
      <c r="F2252" s="1058"/>
    </row>
    <row r="2253" spans="1:6" ht="14.25" customHeight="1" x14ac:dyDescent="0.2">
      <c r="A2253" s="1099"/>
      <c r="B2253" s="1056"/>
      <c r="C2253" s="1057"/>
      <c r="D2253" s="1099"/>
      <c r="E2253" s="1058"/>
      <c r="F2253" s="1058"/>
    </row>
    <row r="2254" spans="1:6" ht="14.25" customHeight="1" x14ac:dyDescent="0.2">
      <c r="A2254" s="1099"/>
      <c r="B2254" s="1113"/>
      <c r="C2254" s="1057"/>
      <c r="D2254" s="1099"/>
      <c r="E2254" s="1058"/>
      <c r="F2254" s="1058"/>
    </row>
    <row r="2255" spans="1:6" ht="14.25" customHeight="1" x14ac:dyDescent="0.2">
      <c r="A2255" s="1099"/>
      <c r="B2255" s="1113"/>
      <c r="C2255" s="1057"/>
      <c r="D2255" s="1099"/>
      <c r="E2255" s="1058"/>
      <c r="F2255" s="1058"/>
    </row>
    <row r="2256" spans="1:6" ht="14.25" customHeight="1" x14ac:dyDescent="0.2">
      <c r="A2256" s="1099"/>
      <c r="B2256" s="1056"/>
      <c r="C2256" s="1057"/>
      <c r="D2256" s="1099"/>
      <c r="E2256" s="1058"/>
      <c r="F2256" s="1058"/>
    </row>
    <row r="2257" spans="1:6" ht="14.25" customHeight="1" x14ac:dyDescent="0.2">
      <c r="A2257" s="1099"/>
      <c r="B2257" s="1056"/>
      <c r="C2257" s="1057"/>
      <c r="D2257" s="1099"/>
      <c r="E2257" s="1058"/>
      <c r="F2257" s="1058"/>
    </row>
    <row r="2258" spans="1:6" ht="14.25" customHeight="1" x14ac:dyDescent="0.2">
      <c r="A2258" s="1099"/>
      <c r="B2258" s="1056"/>
      <c r="C2258" s="1057"/>
      <c r="D2258" s="1099"/>
      <c r="E2258" s="1058"/>
      <c r="F2258" s="1058"/>
    </row>
    <row r="2259" spans="1:6" ht="14.25" customHeight="1" x14ac:dyDescent="0.2">
      <c r="A2259" s="1099"/>
      <c r="B2259" s="1056"/>
      <c r="C2259" s="1057"/>
      <c r="D2259" s="1099"/>
      <c r="E2259" s="1058"/>
      <c r="F2259" s="1058"/>
    </row>
    <row r="2260" spans="1:6" ht="14.25" customHeight="1" x14ac:dyDescent="0.2">
      <c r="A2260" s="1099"/>
      <c r="B2260" s="1056"/>
      <c r="C2260" s="1057"/>
      <c r="D2260" s="1099"/>
      <c r="E2260" s="1058"/>
      <c r="F2260" s="1058"/>
    </row>
    <row r="2261" spans="1:6" ht="14.25" customHeight="1" x14ac:dyDescent="0.2">
      <c r="A2261" s="1099"/>
      <c r="B2261" s="1056"/>
      <c r="C2261" s="1057"/>
      <c r="D2261" s="1099"/>
      <c r="E2261" s="1058"/>
      <c r="F2261" s="1058"/>
    </row>
    <row r="2262" spans="1:6" ht="14.25" customHeight="1" x14ac:dyDescent="0.2">
      <c r="A2262" s="1099"/>
      <c r="B2262" s="1056"/>
      <c r="C2262" s="1057"/>
      <c r="D2262" s="1099"/>
      <c r="E2262" s="1058"/>
      <c r="F2262" s="1058"/>
    </row>
    <row r="2263" spans="1:6" ht="14.25" customHeight="1" x14ac:dyDescent="0.2">
      <c r="A2263" s="1099"/>
      <c r="B2263" s="1056"/>
      <c r="C2263" s="1057"/>
      <c r="D2263" s="1099"/>
      <c r="E2263" s="1058"/>
      <c r="F2263" s="1058"/>
    </row>
    <row r="2264" spans="1:6" ht="14.25" customHeight="1" x14ac:dyDescent="0.2">
      <c r="A2264" s="1099"/>
      <c r="B2264" s="1056"/>
      <c r="C2264" s="1057"/>
      <c r="D2264" s="1099"/>
      <c r="E2264" s="1058"/>
      <c r="F2264" s="1058"/>
    </row>
    <row r="2265" spans="1:6" ht="14.25" customHeight="1" x14ac:dyDescent="0.2">
      <c r="A2265" s="1099"/>
      <c r="B2265" s="1056"/>
      <c r="C2265" s="1057"/>
      <c r="D2265" s="1099"/>
      <c r="E2265" s="1058"/>
      <c r="F2265" s="1058"/>
    </row>
    <row r="2266" spans="1:6" ht="14.25" customHeight="1" x14ac:dyDescent="0.2">
      <c r="A2266" s="1099"/>
      <c r="B2266" s="1056"/>
      <c r="C2266" s="1057"/>
      <c r="D2266" s="1099"/>
      <c r="E2266" s="1058"/>
      <c r="F2266" s="1058"/>
    </row>
    <row r="2267" spans="1:6" ht="14.25" customHeight="1" x14ac:dyDescent="0.2">
      <c r="A2267" s="1099"/>
      <c r="B2267" s="1056"/>
      <c r="C2267" s="1057"/>
      <c r="D2267" s="1099"/>
      <c r="E2267" s="1058"/>
      <c r="F2267" s="1058"/>
    </row>
    <row r="2268" spans="1:6" ht="14.25" customHeight="1" x14ac:dyDescent="0.2">
      <c r="A2268" s="1099"/>
      <c r="B2268" s="1056"/>
      <c r="C2268" s="1057"/>
      <c r="D2268" s="1099"/>
      <c r="E2268" s="1058"/>
      <c r="F2268" s="1058"/>
    </row>
    <row r="2269" spans="1:6" ht="14.25" customHeight="1" x14ac:dyDescent="0.2">
      <c r="A2269" s="1099"/>
      <c r="B2269" s="1056"/>
      <c r="C2269" s="1057"/>
      <c r="D2269" s="1099"/>
      <c r="E2269" s="1058"/>
      <c r="F2269" s="1058"/>
    </row>
    <row r="2270" spans="1:6" ht="14.25" customHeight="1" x14ac:dyDescent="0.2">
      <c r="A2270" s="1099"/>
      <c r="B2270" s="1056"/>
      <c r="C2270" s="1057"/>
      <c r="D2270" s="1099"/>
      <c r="E2270" s="1058"/>
      <c r="F2270" s="1058"/>
    </row>
    <row r="2271" spans="1:6" ht="14.25" customHeight="1" x14ac:dyDescent="0.2">
      <c r="A2271" s="1099"/>
      <c r="B2271" s="1113"/>
      <c r="C2271" s="1057"/>
      <c r="D2271" s="1099"/>
      <c r="E2271" s="1058"/>
      <c r="F2271" s="1058"/>
    </row>
    <row r="2272" spans="1:6" ht="14.25" customHeight="1" x14ac:dyDescent="0.2">
      <c r="A2272" s="1099"/>
      <c r="B2272" s="1056"/>
      <c r="C2272" s="1057"/>
      <c r="D2272" s="1099"/>
      <c r="E2272" s="1058"/>
      <c r="F2272" s="1058"/>
    </row>
    <row r="2273" spans="1:6" ht="14.25" customHeight="1" x14ac:dyDescent="0.2">
      <c r="A2273" s="1099"/>
      <c r="B2273" s="1056"/>
      <c r="C2273" s="1057"/>
      <c r="D2273" s="1099"/>
      <c r="E2273" s="1058"/>
      <c r="F2273" s="1058"/>
    </row>
    <row r="2274" spans="1:6" ht="14.25" customHeight="1" x14ac:dyDescent="0.2">
      <c r="A2274" s="1099"/>
      <c r="B2274" s="1056"/>
      <c r="C2274" s="1057"/>
      <c r="D2274" s="1099"/>
      <c r="E2274" s="1058"/>
      <c r="F2274" s="1058"/>
    </row>
    <row r="2275" spans="1:6" ht="14.25" customHeight="1" x14ac:dyDescent="0.2">
      <c r="A2275" s="1099"/>
      <c r="B2275" s="1056"/>
      <c r="C2275" s="1057"/>
      <c r="D2275" s="1099"/>
      <c r="E2275" s="1058"/>
      <c r="F2275" s="1058"/>
    </row>
    <row r="2276" spans="1:6" ht="14.25" customHeight="1" x14ac:dyDescent="0.2">
      <c r="A2276" s="1099"/>
      <c r="B2276" s="1056"/>
      <c r="C2276" s="1057"/>
      <c r="D2276" s="1099"/>
      <c r="E2276" s="1058"/>
      <c r="F2276" s="1058"/>
    </row>
    <row r="2277" spans="1:6" ht="14.25" customHeight="1" x14ac:dyDescent="0.2">
      <c r="A2277" s="1099"/>
      <c r="B2277" s="1056"/>
      <c r="C2277" s="1057"/>
      <c r="D2277" s="1099"/>
      <c r="E2277" s="1058"/>
      <c r="F2277" s="1058"/>
    </row>
    <row r="2278" spans="1:6" ht="14.25" customHeight="1" x14ac:dyDescent="0.2">
      <c r="A2278" s="1099"/>
      <c r="B2278" s="1056"/>
      <c r="C2278" s="1057"/>
      <c r="D2278" s="1099"/>
      <c r="E2278" s="1058"/>
      <c r="F2278" s="1058"/>
    </row>
    <row r="2279" spans="1:6" ht="14.25" customHeight="1" x14ac:dyDescent="0.2">
      <c r="A2279" s="1099"/>
      <c r="B2279" s="1056"/>
      <c r="C2279" s="1057"/>
      <c r="D2279" s="1099"/>
      <c r="E2279" s="1058"/>
      <c r="F2279" s="1058"/>
    </row>
    <row r="2280" spans="1:6" ht="14.25" customHeight="1" x14ac:dyDescent="0.2">
      <c r="A2280" s="1099"/>
      <c r="B2280" s="1056"/>
      <c r="C2280" s="1057"/>
      <c r="D2280" s="1099"/>
      <c r="E2280" s="1058"/>
      <c r="F2280" s="1058"/>
    </row>
    <row r="2281" spans="1:6" ht="14.25" customHeight="1" x14ac:dyDescent="0.2">
      <c r="A2281" s="1099"/>
      <c r="B2281" s="1056"/>
      <c r="C2281" s="1057"/>
      <c r="D2281" s="1099"/>
      <c r="E2281" s="1058"/>
      <c r="F2281" s="1058"/>
    </row>
    <row r="2282" spans="1:6" ht="14.25" customHeight="1" x14ac:dyDescent="0.2">
      <c r="A2282" s="1099"/>
      <c r="B2282" s="1056"/>
      <c r="C2282" s="1057"/>
      <c r="D2282" s="1099"/>
      <c r="E2282" s="1058"/>
      <c r="F2282" s="1058"/>
    </row>
    <row r="2283" spans="1:6" ht="14.25" customHeight="1" x14ac:dyDescent="0.2">
      <c r="A2283" s="1099"/>
      <c r="B2283" s="1056"/>
      <c r="C2283" s="1057"/>
      <c r="D2283" s="1099"/>
      <c r="E2283" s="1058"/>
      <c r="F2283" s="1058"/>
    </row>
    <row r="2284" spans="1:6" ht="14.25" customHeight="1" x14ac:dyDescent="0.2">
      <c r="A2284" s="1099"/>
      <c r="B2284" s="1056"/>
      <c r="C2284" s="1057"/>
      <c r="D2284" s="1099"/>
      <c r="E2284" s="1058"/>
      <c r="F2284" s="1058"/>
    </row>
    <row r="2285" spans="1:6" ht="14.25" customHeight="1" x14ac:dyDescent="0.2">
      <c r="A2285" s="1099"/>
      <c r="B2285" s="1056"/>
      <c r="C2285" s="1057"/>
      <c r="D2285" s="1099"/>
      <c r="E2285" s="1058"/>
      <c r="F2285" s="1058"/>
    </row>
    <row r="2286" spans="1:6" ht="14.25" customHeight="1" x14ac:dyDescent="0.2">
      <c r="A2286" s="1099"/>
      <c r="B2286" s="1056"/>
      <c r="C2286" s="1057"/>
      <c r="D2286" s="1099"/>
      <c r="E2286" s="1058"/>
      <c r="F2286" s="1058"/>
    </row>
    <row r="2287" spans="1:6" ht="14.25" customHeight="1" x14ac:dyDescent="0.2">
      <c r="A2287" s="1099"/>
      <c r="B2287" s="1056"/>
      <c r="C2287" s="1057"/>
      <c r="D2287" s="1099"/>
      <c r="E2287" s="1058"/>
      <c r="F2287" s="1058"/>
    </row>
    <row r="2288" spans="1:6" ht="14.25" customHeight="1" x14ac:dyDescent="0.2">
      <c r="A2288" s="1099"/>
      <c r="B2288" s="1056"/>
      <c r="C2288" s="1057"/>
      <c r="D2288" s="1099"/>
      <c r="E2288" s="1058"/>
      <c r="F2288" s="1058"/>
    </row>
    <row r="2289" spans="1:6" ht="14.25" customHeight="1" x14ac:dyDescent="0.2">
      <c r="A2289" s="1099"/>
      <c r="B2289" s="1056"/>
      <c r="C2289" s="1057"/>
      <c r="D2289" s="1099"/>
      <c r="E2289" s="1058"/>
      <c r="F2289" s="1058"/>
    </row>
    <row r="2290" spans="1:6" ht="14.25" customHeight="1" x14ac:dyDescent="0.2">
      <c r="A2290" s="1099"/>
      <c r="B2290" s="1113"/>
      <c r="C2290" s="1057"/>
      <c r="D2290" s="1099"/>
      <c r="E2290" s="1058"/>
      <c r="F2290" s="1058"/>
    </row>
    <row r="2291" spans="1:6" ht="14.25" customHeight="1" x14ac:dyDescent="0.2">
      <c r="A2291" s="1099"/>
      <c r="B2291" s="1056"/>
      <c r="C2291" s="1057"/>
      <c r="D2291" s="1099"/>
      <c r="E2291" s="1058"/>
      <c r="F2291" s="1058"/>
    </row>
    <row r="2292" spans="1:6" ht="14.25" customHeight="1" x14ac:dyDescent="0.2">
      <c r="A2292" s="1099"/>
      <c r="B2292" s="1056"/>
      <c r="C2292" s="1057"/>
      <c r="D2292" s="1099"/>
      <c r="E2292" s="1058"/>
      <c r="F2292" s="1058"/>
    </row>
    <row r="2293" spans="1:6" ht="14.25" customHeight="1" x14ac:dyDescent="0.2">
      <c r="A2293" s="1099"/>
      <c r="B2293" s="1113"/>
      <c r="C2293" s="1057"/>
      <c r="D2293" s="1099"/>
      <c r="E2293" s="1058"/>
      <c r="F2293" s="1058"/>
    </row>
    <row r="2294" spans="1:6" ht="14.25" customHeight="1" x14ac:dyDescent="0.2">
      <c r="A2294" s="1099"/>
      <c r="B2294" s="1056"/>
      <c r="C2294" s="1057"/>
      <c r="D2294" s="1099"/>
      <c r="E2294" s="1058"/>
      <c r="F2294" s="1058"/>
    </row>
    <row r="2295" spans="1:6" ht="14.25" customHeight="1" x14ac:dyDescent="0.2">
      <c r="A2295" s="1099"/>
      <c r="B2295" s="1113"/>
      <c r="C2295" s="1057"/>
      <c r="D2295" s="1099"/>
      <c r="E2295" s="1058"/>
      <c r="F2295" s="1058"/>
    </row>
    <row r="2296" spans="1:6" ht="14.25" customHeight="1" x14ac:dyDescent="0.2">
      <c r="A2296" s="1099"/>
      <c r="B2296" s="1056"/>
      <c r="C2296" s="1057"/>
      <c r="D2296" s="1099"/>
      <c r="E2296" s="1058"/>
      <c r="F2296" s="1058"/>
    </row>
    <row r="2297" spans="1:6" ht="14.25" customHeight="1" x14ac:dyDescent="0.2">
      <c r="A2297" s="1099"/>
      <c r="B2297" s="1056"/>
      <c r="C2297" s="1057"/>
      <c r="D2297" s="1099"/>
      <c r="E2297" s="1058"/>
      <c r="F2297" s="1058"/>
    </row>
    <row r="2298" spans="1:6" ht="14.25" customHeight="1" x14ac:dyDescent="0.2">
      <c r="A2298" s="1099"/>
      <c r="B2298" s="1056"/>
      <c r="C2298" s="1057"/>
      <c r="D2298" s="1099"/>
      <c r="E2298" s="1058"/>
      <c r="F2298" s="1058"/>
    </row>
    <row r="2299" spans="1:6" ht="14.25" customHeight="1" x14ac:dyDescent="0.2">
      <c r="A2299" s="1099"/>
      <c r="B2299" s="1056"/>
      <c r="C2299" s="1057"/>
      <c r="D2299" s="1099"/>
      <c r="E2299" s="1058"/>
      <c r="F2299" s="1058"/>
    </row>
    <row r="2300" spans="1:6" ht="14.25" customHeight="1" x14ac:dyDescent="0.2">
      <c r="A2300" s="1056"/>
      <c r="B2300" s="1056"/>
      <c r="C2300" s="1057"/>
      <c r="D2300" s="1056"/>
      <c r="E2300" s="1058"/>
      <c r="F2300" s="1058"/>
    </row>
    <row r="2301" spans="1:6" ht="14.25" customHeight="1" x14ac:dyDescent="0.2">
      <c r="A2301" s="1056"/>
      <c r="B2301" s="1056"/>
      <c r="C2301" s="1057"/>
      <c r="D2301" s="1056"/>
      <c r="E2301" s="1058"/>
      <c r="F2301" s="1058"/>
    </row>
    <row r="2302" spans="1:6" ht="14.25" customHeight="1" x14ac:dyDescent="0.2">
      <c r="A2302" s="1056"/>
      <c r="B2302" s="1056"/>
      <c r="C2302" s="1124"/>
      <c r="D2302" s="1056"/>
      <c r="E2302" s="1058"/>
      <c r="F2302" s="1058"/>
    </row>
    <row r="2303" spans="1:6" ht="14.25" customHeight="1" x14ac:dyDescent="0.2">
      <c r="A2303" s="1056"/>
      <c r="B2303" s="1056"/>
      <c r="C2303" s="1057"/>
      <c r="D2303" s="1056"/>
      <c r="E2303" s="1058"/>
      <c r="F2303" s="1058"/>
    </row>
    <row r="2304" spans="1:6" ht="14.25" customHeight="1" x14ac:dyDescent="0.2">
      <c r="A2304" s="1056"/>
      <c r="B2304" s="1056"/>
      <c r="C2304" s="1057"/>
      <c r="D2304" s="1056"/>
      <c r="E2304" s="1058"/>
      <c r="F2304" s="1058"/>
    </row>
    <row r="2305" spans="1:6" ht="14.25" customHeight="1" x14ac:dyDescent="0.2">
      <c r="A2305" s="1056"/>
      <c r="B2305" s="1056"/>
      <c r="C2305" s="1060"/>
      <c r="D2305" s="1056"/>
      <c r="E2305" s="1061"/>
      <c r="F2305" s="1062"/>
    </row>
    <row r="2306" spans="1:6" ht="14.25" customHeight="1" x14ac:dyDescent="0.2">
      <c r="A2306" s="1099"/>
      <c r="B2306" s="1113"/>
      <c r="C2306" s="1057"/>
      <c r="D2306" s="1099"/>
      <c r="E2306" s="1058"/>
      <c r="F2306" s="1058"/>
    </row>
    <row r="2307" spans="1:6" ht="14.25" customHeight="1" x14ac:dyDescent="0.2">
      <c r="A2307" s="1099"/>
      <c r="B2307" s="1056"/>
      <c r="C2307" s="1057"/>
      <c r="D2307" s="1099"/>
      <c r="E2307" s="1058"/>
      <c r="F2307" s="1058"/>
    </row>
    <row r="2308" spans="1:6" ht="14.25" customHeight="1" x14ac:dyDescent="0.2">
      <c r="A2308" s="1099"/>
      <c r="B2308" s="1113"/>
      <c r="C2308" s="1057"/>
      <c r="D2308" s="1099"/>
      <c r="E2308" s="1058"/>
      <c r="F2308" s="1058"/>
    </row>
    <row r="2309" spans="1:6" ht="14.25" customHeight="1" x14ac:dyDescent="0.2">
      <c r="A2309" s="1099"/>
      <c r="B2309" s="1113"/>
      <c r="C2309" s="1057"/>
      <c r="D2309" s="1099"/>
      <c r="E2309" s="1058"/>
      <c r="F2309" s="1058"/>
    </row>
    <row r="2310" spans="1:6" ht="14.25" customHeight="1" x14ac:dyDescent="0.2">
      <c r="A2310" s="1099"/>
      <c r="B2310" s="1056"/>
      <c r="C2310" s="1057"/>
      <c r="D2310" s="1099"/>
      <c r="E2310" s="1058"/>
      <c r="F2310" s="1058"/>
    </row>
    <row r="2311" spans="1:6" ht="14.25" customHeight="1" x14ac:dyDescent="0.2">
      <c r="A2311" s="1099"/>
      <c r="B2311" s="1056"/>
      <c r="C2311" s="1057"/>
      <c r="D2311" s="1099"/>
      <c r="E2311" s="1058"/>
      <c r="F2311" s="1058"/>
    </row>
    <row r="2312" spans="1:6" ht="14.25" customHeight="1" x14ac:dyDescent="0.2">
      <c r="A2312" s="1099"/>
      <c r="B2312" s="1056"/>
      <c r="C2312" s="1057"/>
      <c r="D2312" s="1099"/>
      <c r="E2312" s="1058"/>
      <c r="F2312" s="1058"/>
    </row>
    <row r="2313" spans="1:6" ht="14.25" customHeight="1" x14ac:dyDescent="0.2">
      <c r="A2313" s="1099"/>
      <c r="B2313" s="1056"/>
      <c r="C2313" s="1057"/>
      <c r="D2313" s="1099"/>
      <c r="E2313" s="1058"/>
      <c r="F2313" s="1058"/>
    </row>
    <row r="2314" spans="1:6" ht="14.25" customHeight="1" x14ac:dyDescent="0.2">
      <c r="A2314" s="1099"/>
      <c r="B2314" s="1056"/>
      <c r="C2314" s="1057"/>
      <c r="D2314" s="1099"/>
      <c r="E2314" s="1058"/>
      <c r="F2314" s="1058"/>
    </row>
    <row r="2315" spans="1:6" ht="14.25" customHeight="1" x14ac:dyDescent="0.2">
      <c r="A2315" s="1099"/>
      <c r="B2315" s="1056"/>
      <c r="C2315" s="1057"/>
      <c r="D2315" s="1099"/>
      <c r="E2315" s="1058"/>
      <c r="F2315" s="1058"/>
    </row>
    <row r="2316" spans="1:6" ht="14.25" customHeight="1" x14ac:dyDescent="0.2">
      <c r="A2316" s="1099"/>
      <c r="B2316" s="1056"/>
      <c r="C2316" s="1057"/>
      <c r="D2316" s="1099"/>
      <c r="E2316" s="1058"/>
      <c r="F2316" s="1058"/>
    </row>
    <row r="2317" spans="1:6" ht="14.25" customHeight="1" x14ac:dyDescent="0.2">
      <c r="A2317" s="1099"/>
      <c r="B2317" s="1056"/>
      <c r="C2317" s="1057"/>
      <c r="D2317" s="1099"/>
      <c r="E2317" s="1058"/>
      <c r="F2317" s="1058"/>
    </row>
    <row r="2318" spans="1:6" ht="14.25" customHeight="1" x14ac:dyDescent="0.2">
      <c r="A2318" s="1099"/>
      <c r="B2318" s="1056"/>
      <c r="C2318" s="1057"/>
      <c r="D2318" s="1099"/>
      <c r="E2318" s="1058"/>
      <c r="F2318" s="1058"/>
    </row>
    <row r="2319" spans="1:6" ht="14.25" customHeight="1" x14ac:dyDescent="0.2">
      <c r="A2319" s="1099"/>
      <c r="B2319" s="1056"/>
      <c r="C2319" s="1057"/>
      <c r="D2319" s="1099"/>
      <c r="E2319" s="1058"/>
      <c r="F2319" s="1058"/>
    </row>
    <row r="2320" spans="1:6" ht="14.25" customHeight="1" x14ac:dyDescent="0.2">
      <c r="A2320" s="1099"/>
      <c r="B2320" s="1056"/>
      <c r="C2320" s="1057"/>
      <c r="D2320" s="1099"/>
      <c r="E2320" s="1058"/>
      <c r="F2320" s="1058"/>
    </row>
    <row r="2321" spans="1:6" ht="14.25" customHeight="1" x14ac:dyDescent="0.2">
      <c r="A2321" s="1099"/>
      <c r="B2321" s="1056"/>
      <c r="C2321" s="1057"/>
      <c r="D2321" s="1099"/>
      <c r="E2321" s="1058"/>
      <c r="F2321" s="1058"/>
    </row>
    <row r="2322" spans="1:6" ht="14.25" customHeight="1" x14ac:dyDescent="0.2">
      <c r="A2322" s="1099"/>
      <c r="B2322" s="1056"/>
      <c r="C2322" s="1057"/>
      <c r="D2322" s="1099"/>
      <c r="E2322" s="1058"/>
      <c r="F2322" s="1058"/>
    </row>
    <row r="2323" spans="1:6" ht="14.25" customHeight="1" x14ac:dyDescent="0.2">
      <c r="A2323" s="1099"/>
      <c r="B2323" s="1056"/>
      <c r="C2323" s="1057"/>
      <c r="D2323" s="1099"/>
      <c r="E2323" s="1058"/>
      <c r="F2323" s="1058"/>
    </row>
    <row r="2324" spans="1:6" ht="14.25" customHeight="1" x14ac:dyDescent="0.2">
      <c r="A2324" s="1099"/>
      <c r="B2324" s="1056"/>
      <c r="C2324" s="1057"/>
      <c r="D2324" s="1099"/>
      <c r="E2324" s="1058"/>
      <c r="F2324" s="1058"/>
    </row>
    <row r="2325" spans="1:6" ht="14.25" customHeight="1" x14ac:dyDescent="0.2">
      <c r="A2325" s="1099"/>
      <c r="B2325" s="1056"/>
      <c r="C2325" s="1057"/>
      <c r="D2325" s="1099"/>
      <c r="E2325" s="1058"/>
      <c r="F2325" s="1058"/>
    </row>
    <row r="2326" spans="1:6" ht="14.25" customHeight="1" x14ac:dyDescent="0.2">
      <c r="A2326" s="1099"/>
      <c r="B2326" s="1113"/>
      <c r="C2326" s="1057"/>
      <c r="D2326" s="1099"/>
      <c r="E2326" s="1058"/>
      <c r="F2326" s="1058"/>
    </row>
    <row r="2327" spans="1:6" ht="14.25" customHeight="1" x14ac:dyDescent="0.2">
      <c r="A2327" s="1056"/>
      <c r="B2327" s="1113"/>
      <c r="C2327" s="1057"/>
      <c r="D2327" s="1099"/>
      <c r="E2327" s="1058"/>
      <c r="F2327" s="1058"/>
    </row>
    <row r="2328" spans="1:6" ht="14.25" customHeight="1" x14ac:dyDescent="0.2">
      <c r="A2328" s="1056"/>
      <c r="B2328" s="1056"/>
      <c r="C2328" s="1057"/>
      <c r="D2328" s="1099"/>
      <c r="E2328" s="1058"/>
      <c r="F2328" s="1058"/>
    </row>
    <row r="2329" spans="1:6" ht="14.25" customHeight="1" x14ac:dyDescent="0.2">
      <c r="A2329" s="1099"/>
      <c r="B2329" s="1056"/>
      <c r="C2329" s="1057"/>
      <c r="D2329" s="1099"/>
      <c r="E2329" s="1058"/>
      <c r="F2329" s="1058"/>
    </row>
    <row r="2330" spans="1:6" ht="14.25" customHeight="1" x14ac:dyDescent="0.2">
      <c r="A2330" s="1056"/>
      <c r="B2330" s="1064"/>
      <c r="C2330" s="1057"/>
      <c r="D2330" s="1056"/>
      <c r="E2330" s="1058"/>
      <c r="F2330" s="1058"/>
    </row>
    <row r="2331" spans="1:6" ht="14.25" customHeight="1" x14ac:dyDescent="0.2">
      <c r="A2331" s="1056"/>
      <c r="B2331" s="1056"/>
      <c r="C2331" s="1057"/>
      <c r="D2331" s="1056"/>
      <c r="E2331" s="1058"/>
      <c r="F2331" s="1058"/>
    </row>
    <row r="2332" spans="1:6" ht="14.25" customHeight="1" x14ac:dyDescent="0.2">
      <c r="A2332" s="1056"/>
      <c r="B2332" s="1113"/>
      <c r="C2332" s="1057"/>
      <c r="D2332" s="1056"/>
      <c r="E2332" s="1058"/>
      <c r="F2332" s="1058"/>
    </row>
    <row r="2333" spans="1:6" ht="14.25" customHeight="1" x14ac:dyDescent="0.2">
      <c r="A2333" s="1056"/>
      <c r="B2333" s="1056"/>
      <c r="C2333" s="1057"/>
      <c r="D2333" s="1056"/>
      <c r="E2333" s="1058"/>
      <c r="F2333" s="1058"/>
    </row>
    <row r="2334" spans="1:6" ht="14.25" customHeight="1" x14ac:dyDescent="0.2">
      <c r="A2334" s="1056"/>
      <c r="B2334" s="1113"/>
      <c r="C2334" s="1057"/>
      <c r="D2334" s="1056"/>
      <c r="E2334" s="1058"/>
      <c r="F2334" s="1058"/>
    </row>
    <row r="2335" spans="1:6" ht="14.25" customHeight="1" x14ac:dyDescent="0.2">
      <c r="A2335" s="1056"/>
      <c r="B2335" s="1113"/>
      <c r="C2335" s="1060"/>
      <c r="D2335" s="1056"/>
      <c r="E2335" s="1058"/>
      <c r="F2335" s="1058"/>
    </row>
    <row r="2336" spans="1:6" ht="14.25" customHeight="1" x14ac:dyDescent="0.2">
      <c r="A2336" s="1056"/>
      <c r="B2336" s="1113"/>
      <c r="C2336" s="1060"/>
      <c r="D2336" s="1056"/>
      <c r="E2336" s="1058"/>
      <c r="F2336" s="1058"/>
    </row>
    <row r="2337" spans="1:6" ht="14.25" customHeight="1" x14ac:dyDescent="0.2">
      <c r="A2337" s="1056"/>
      <c r="B2337" s="1113"/>
      <c r="C2337" s="1060"/>
      <c r="D2337" s="1056"/>
      <c r="E2337" s="1058"/>
      <c r="F2337" s="1058"/>
    </row>
    <row r="2338" spans="1:6" ht="14.25" customHeight="1" x14ac:dyDescent="0.2">
      <c r="A2338" s="1056"/>
      <c r="B2338" s="1113"/>
      <c r="C2338" s="1060"/>
      <c r="D2338" s="1056"/>
      <c r="E2338" s="1058"/>
      <c r="F2338" s="1058"/>
    </row>
    <row r="2339" spans="1:6" ht="14.25" customHeight="1" x14ac:dyDescent="0.2">
      <c r="A2339" s="1056"/>
      <c r="B2339" s="1113"/>
      <c r="C2339" s="1060"/>
      <c r="D2339" s="1056"/>
      <c r="E2339" s="1058"/>
      <c r="F2339" s="1058"/>
    </row>
    <row r="2340" spans="1:6" ht="14.25" customHeight="1" x14ac:dyDescent="0.2">
      <c r="A2340" s="1056"/>
      <c r="B2340" s="1056"/>
      <c r="C2340" s="1060"/>
      <c r="D2340" s="1056"/>
      <c r="E2340" s="1058"/>
      <c r="F2340" s="1058"/>
    </row>
    <row r="2341" spans="1:6" ht="14.25" customHeight="1" x14ac:dyDescent="0.2">
      <c r="A2341" s="1056"/>
      <c r="B2341" s="1056"/>
      <c r="C2341" s="1057"/>
      <c r="D2341" s="1056"/>
      <c r="E2341" s="1058"/>
      <c r="F2341" s="1058"/>
    </row>
    <row r="2342" spans="1:6" ht="14.25" customHeight="1" x14ac:dyDescent="0.2">
      <c r="A2342" s="1056"/>
      <c r="B2342" s="1056"/>
      <c r="C2342" s="1057"/>
      <c r="D2342" s="1056"/>
      <c r="E2342" s="1058"/>
      <c r="F2342" s="1058"/>
    </row>
    <row r="2343" spans="1:6" ht="14.25" customHeight="1" x14ac:dyDescent="0.2">
      <c r="A2343" s="1056"/>
      <c r="B2343" s="1056"/>
      <c r="C2343" s="1057"/>
      <c r="D2343" s="1056"/>
      <c r="E2343" s="1058"/>
      <c r="F2343" s="1058"/>
    </row>
    <row r="2344" spans="1:6" ht="14.25" customHeight="1" x14ac:dyDescent="0.2">
      <c r="A2344" s="1056"/>
      <c r="B2344" s="1064"/>
      <c r="C2344" s="1057"/>
      <c r="D2344" s="1056"/>
      <c r="E2344" s="1058"/>
      <c r="F2344" s="1058"/>
    </row>
    <row r="2345" spans="1:6" ht="14.25" customHeight="1" x14ac:dyDescent="0.2">
      <c r="A2345" s="1056"/>
      <c r="B2345" s="1056"/>
      <c r="C2345" s="1057"/>
      <c r="D2345" s="1056"/>
      <c r="E2345" s="1058"/>
      <c r="F2345" s="1058"/>
    </row>
    <row r="2346" spans="1:6" ht="14.25" customHeight="1" x14ac:dyDescent="0.2">
      <c r="A2346" s="1056"/>
      <c r="B2346" s="1056"/>
      <c r="C2346" s="1057"/>
      <c r="D2346" s="1056"/>
      <c r="E2346" s="1058"/>
      <c r="F2346" s="1058"/>
    </row>
    <row r="2347" spans="1:6" ht="14.25" customHeight="1" x14ac:dyDescent="0.2">
      <c r="A2347" s="1056"/>
      <c r="B2347" s="1056"/>
      <c r="C2347" s="1057"/>
      <c r="D2347" s="1056"/>
      <c r="E2347" s="1058"/>
      <c r="F2347" s="1058"/>
    </row>
    <row r="2348" spans="1:6" ht="14.25" customHeight="1" x14ac:dyDescent="0.2">
      <c r="A2348" s="1056"/>
      <c r="B2348" s="1064"/>
      <c r="C2348" s="1057"/>
      <c r="D2348" s="1056"/>
      <c r="E2348" s="1058"/>
      <c r="F2348" s="1058"/>
    </row>
    <row r="2349" spans="1:6" ht="14.25" customHeight="1" x14ac:dyDescent="0.2">
      <c r="A2349" s="1056"/>
      <c r="B2349" s="1056"/>
      <c r="C2349" s="1057"/>
      <c r="D2349" s="1056"/>
      <c r="E2349" s="1058"/>
      <c r="F2349" s="1058"/>
    </row>
    <row r="2350" spans="1:6" ht="14.25" customHeight="1" x14ac:dyDescent="0.2">
      <c r="A2350" s="1056"/>
      <c r="B2350" s="1064"/>
      <c r="C2350" s="1057"/>
      <c r="D2350" s="1056"/>
      <c r="E2350" s="1058"/>
      <c r="F2350" s="1058"/>
    </row>
    <row r="2351" spans="1:6" ht="14.25" customHeight="1" x14ac:dyDescent="0.2">
      <c r="A2351" s="1056"/>
      <c r="B2351" s="1064"/>
      <c r="C2351" s="1057"/>
      <c r="D2351" s="1056"/>
      <c r="E2351" s="1058"/>
      <c r="F2351" s="1058"/>
    </row>
    <row r="2352" spans="1:6" ht="14.25" customHeight="1" x14ac:dyDescent="0.2">
      <c r="A2352" s="1056"/>
      <c r="B2352" s="1064"/>
      <c r="C2352" s="1057"/>
      <c r="D2352" s="1056"/>
      <c r="E2352" s="1058"/>
      <c r="F2352" s="1058"/>
    </row>
    <row r="2353" spans="1:6" ht="14.25" customHeight="1" x14ac:dyDescent="0.2">
      <c r="A2353" s="1056"/>
      <c r="B2353" s="1056"/>
      <c r="C2353" s="1057"/>
      <c r="D2353" s="1056"/>
      <c r="E2353" s="1058"/>
      <c r="F2353" s="1058"/>
    </row>
    <row r="2354" spans="1:6" ht="14.25" customHeight="1" x14ac:dyDescent="0.2">
      <c r="A2354" s="1056"/>
      <c r="B2354" s="1056"/>
      <c r="C2354" s="1057"/>
      <c r="D2354" s="1056"/>
      <c r="E2354" s="1058"/>
      <c r="F2354" s="1058"/>
    </row>
    <row r="2355" spans="1:6" ht="14.25" customHeight="1" x14ac:dyDescent="0.2">
      <c r="A2355" s="1056"/>
      <c r="B2355" s="1056"/>
      <c r="C2355" s="1057"/>
      <c r="D2355" s="1056"/>
      <c r="E2355" s="1058"/>
      <c r="F2355" s="1058"/>
    </row>
    <row r="2356" spans="1:6" ht="14.25" customHeight="1" x14ac:dyDescent="0.2">
      <c r="A2356" s="1056"/>
      <c r="B2356" s="1056"/>
      <c r="C2356" s="1124"/>
      <c r="D2356" s="1056"/>
      <c r="E2356" s="1058"/>
      <c r="F2356" s="1058"/>
    </row>
    <row r="2357" spans="1:6" ht="14.25" customHeight="1" x14ac:dyDescent="0.2">
      <c r="A2357" s="1056"/>
      <c r="B2357" s="1056"/>
      <c r="C2357" s="1057"/>
      <c r="D2357" s="1056"/>
      <c r="E2357" s="1058"/>
      <c r="F2357" s="1058"/>
    </row>
    <row r="2358" spans="1:6" ht="14.25" customHeight="1" x14ac:dyDescent="0.2">
      <c r="A2358" s="1056"/>
      <c r="B2358" s="1056"/>
      <c r="C2358" s="1057"/>
      <c r="D2358" s="1056"/>
      <c r="E2358" s="1058"/>
      <c r="F2358" s="1058"/>
    </row>
    <row r="2359" spans="1:6" ht="14.25" customHeight="1" x14ac:dyDescent="0.2">
      <c r="A2359" s="1056"/>
      <c r="B2359" s="1056"/>
      <c r="C2359" s="1060"/>
      <c r="D2359" s="1056"/>
      <c r="E2359" s="1061"/>
      <c r="F2359" s="1062"/>
    </row>
    <row r="2360" spans="1:6" ht="14.25" customHeight="1" x14ac:dyDescent="0.2">
      <c r="A2360" s="1056"/>
      <c r="B2360" s="1113"/>
      <c r="C2360" s="1123"/>
      <c r="D2360" s="1056"/>
      <c r="E2360" s="1058"/>
      <c r="F2360" s="1058"/>
    </row>
    <row r="2361" spans="1:6" ht="14.25" customHeight="1" x14ac:dyDescent="0.2">
      <c r="A2361" s="1056"/>
      <c r="B2361" s="1113"/>
      <c r="C2361" s="1057"/>
      <c r="D2361" s="1056"/>
      <c r="E2361" s="1058"/>
      <c r="F2361" s="1058"/>
    </row>
    <row r="2362" spans="1:6" ht="14.25" customHeight="1" x14ac:dyDescent="0.2">
      <c r="A2362" s="1056"/>
      <c r="B2362" s="1113"/>
      <c r="C2362" s="1124"/>
      <c r="D2362" s="1056"/>
      <c r="E2362" s="1058"/>
      <c r="F2362" s="1058"/>
    </row>
    <row r="2363" spans="1:6" ht="14.25" customHeight="1" x14ac:dyDescent="0.2">
      <c r="A2363" s="1056"/>
      <c r="B2363" s="1113"/>
      <c r="C2363" s="1136"/>
      <c r="D2363" s="1056"/>
      <c r="E2363" s="1058"/>
      <c r="F2363" s="1058"/>
    </row>
    <row r="2364" spans="1:6" ht="14.25" customHeight="1" x14ac:dyDescent="0.2">
      <c r="A2364" s="1056"/>
      <c r="B2364" s="1056"/>
      <c r="C2364" s="1124"/>
      <c r="D2364" s="1056"/>
      <c r="E2364" s="1058"/>
      <c r="F2364" s="1058"/>
    </row>
    <row r="2365" spans="1:6" ht="14.25" customHeight="1" x14ac:dyDescent="0.2">
      <c r="A2365" s="1056"/>
      <c r="B2365" s="1056"/>
      <c r="C2365" s="1136"/>
      <c r="D2365" s="1056"/>
      <c r="E2365" s="1058"/>
      <c r="F2365" s="1058"/>
    </row>
    <row r="2366" spans="1:6" ht="14.25" customHeight="1" x14ac:dyDescent="0.2">
      <c r="A2366" s="1056"/>
      <c r="B2366" s="1056"/>
      <c r="C2366" s="1057"/>
      <c r="D2366" s="1056"/>
      <c r="E2366" s="1058"/>
      <c r="F2366" s="1058"/>
    </row>
    <row r="2367" spans="1:6" ht="14.25" customHeight="1" x14ac:dyDescent="0.2">
      <c r="A2367" s="1056"/>
      <c r="B2367" s="1099"/>
      <c r="C2367" s="1136"/>
      <c r="D2367" s="1056"/>
      <c r="E2367" s="1058"/>
      <c r="F2367" s="1058"/>
    </row>
    <row r="2368" spans="1:6" ht="14.25" customHeight="1" x14ac:dyDescent="0.2">
      <c r="A2368" s="1056"/>
      <c r="B2368" s="1099"/>
      <c r="C2368" s="1057"/>
      <c r="D2368" s="1056"/>
      <c r="E2368" s="1058"/>
      <c r="F2368" s="1058"/>
    </row>
    <row r="2369" spans="1:6" ht="14.25" customHeight="1" x14ac:dyDescent="0.2">
      <c r="A2369" s="1056"/>
      <c r="B2369" s="1099"/>
      <c r="C2369" s="1136"/>
      <c r="D2369" s="1056"/>
      <c r="E2369" s="1058"/>
      <c r="F2369" s="1058"/>
    </row>
    <row r="2370" spans="1:6" ht="14.25" customHeight="1" x14ac:dyDescent="0.2">
      <c r="A2370" s="1056"/>
      <c r="B2370" s="1099"/>
      <c r="C2370" s="1057"/>
      <c r="D2370" s="1056"/>
      <c r="E2370" s="1058"/>
      <c r="F2370" s="1058"/>
    </row>
    <row r="2371" spans="1:6" ht="14.25" customHeight="1" x14ac:dyDescent="0.2">
      <c r="A2371" s="1056"/>
      <c r="B2371" s="1056"/>
      <c r="C2371" s="1057"/>
      <c r="D2371" s="1056"/>
      <c r="E2371" s="1058"/>
      <c r="F2371" s="1058"/>
    </row>
    <row r="2372" spans="1:6" ht="14.25" customHeight="1" x14ac:dyDescent="0.2">
      <c r="A2372" s="1056"/>
      <c r="B2372" s="1056"/>
      <c r="C2372" s="1057"/>
      <c r="D2372" s="1056"/>
      <c r="E2372" s="1058"/>
      <c r="F2372" s="1058"/>
    </row>
    <row r="2373" spans="1:6" ht="14.25" customHeight="1" x14ac:dyDescent="0.2">
      <c r="A2373" s="1056"/>
      <c r="B2373" s="1064"/>
      <c r="C2373" s="1057"/>
      <c r="D2373" s="1056"/>
      <c r="E2373" s="1058"/>
      <c r="F2373" s="1058"/>
    </row>
    <row r="2374" spans="1:6" ht="14.25" customHeight="1" x14ac:dyDescent="0.2">
      <c r="A2374" s="1056"/>
      <c r="B2374" s="1056"/>
      <c r="C2374" s="1057"/>
      <c r="D2374" s="1056"/>
      <c r="E2374" s="1058"/>
      <c r="F2374" s="1058"/>
    </row>
    <row r="2375" spans="1:6" ht="14.25" customHeight="1" x14ac:dyDescent="0.2">
      <c r="A2375" s="1056"/>
      <c r="B2375" s="1064"/>
      <c r="C2375" s="1057"/>
      <c r="D2375" s="1056"/>
      <c r="E2375" s="1058"/>
      <c r="F2375" s="1058"/>
    </row>
    <row r="2376" spans="1:6" ht="14.25" customHeight="1" x14ac:dyDescent="0.2">
      <c r="A2376" s="1056"/>
      <c r="B2376" s="1064"/>
      <c r="C2376" s="1057"/>
      <c r="D2376" s="1056"/>
      <c r="E2376" s="1058"/>
      <c r="F2376" s="1058"/>
    </row>
    <row r="2377" spans="1:6" ht="14.25" customHeight="1" x14ac:dyDescent="0.2">
      <c r="A2377" s="1056"/>
      <c r="B2377" s="1064"/>
      <c r="C2377" s="1057"/>
      <c r="D2377" s="1056"/>
      <c r="E2377" s="1058"/>
      <c r="F2377" s="1058"/>
    </row>
    <row r="2378" spans="1:6" ht="14.25" customHeight="1" x14ac:dyDescent="0.2">
      <c r="A2378" s="1056"/>
      <c r="B2378" s="1064"/>
      <c r="C2378" s="1057"/>
      <c r="D2378" s="1056"/>
      <c r="E2378" s="1058"/>
      <c r="F2378" s="1058"/>
    </row>
    <row r="2379" spans="1:6" ht="14.25" customHeight="1" x14ac:dyDescent="0.2">
      <c r="A2379" s="1056"/>
      <c r="B2379" s="1113"/>
      <c r="C2379" s="1057"/>
      <c r="D2379" s="1056"/>
      <c r="E2379" s="1058"/>
      <c r="F2379" s="1058"/>
    </row>
    <row r="2380" spans="1:6" ht="14.25" customHeight="1" x14ac:dyDescent="0.2">
      <c r="A2380" s="1056"/>
      <c r="B2380" s="1064"/>
      <c r="C2380" s="1057"/>
      <c r="D2380" s="1056"/>
      <c r="E2380" s="1058"/>
      <c r="F2380" s="1058"/>
    </row>
    <row r="2381" spans="1:6" ht="14.25" customHeight="1" x14ac:dyDescent="0.2">
      <c r="A2381" s="1056"/>
      <c r="B2381" s="1064"/>
      <c r="C2381" s="1057"/>
      <c r="D2381" s="1056"/>
      <c r="E2381" s="1058"/>
      <c r="F2381" s="1058"/>
    </row>
    <row r="2382" spans="1:6" ht="14.25" customHeight="1" x14ac:dyDescent="0.2">
      <c r="A2382" s="1056"/>
      <c r="B2382" s="1064"/>
      <c r="C2382" s="1057"/>
      <c r="D2382" s="1056"/>
      <c r="E2382" s="1058"/>
      <c r="F2382" s="1058"/>
    </row>
    <row r="2383" spans="1:6" ht="14.25" customHeight="1" x14ac:dyDescent="0.2">
      <c r="A2383" s="1056"/>
      <c r="B2383" s="1056"/>
      <c r="C2383" s="1057"/>
      <c r="D2383" s="1056"/>
      <c r="E2383" s="1058"/>
      <c r="F2383" s="1058"/>
    </row>
    <row r="2384" spans="1:6" ht="14.25" customHeight="1" x14ac:dyDescent="0.2">
      <c r="A2384" s="1056"/>
      <c r="B2384" s="1064"/>
      <c r="C2384" s="1057"/>
      <c r="D2384" s="1056"/>
      <c r="E2384" s="1058"/>
      <c r="F2384" s="1058"/>
    </row>
    <row r="2385" spans="1:6" ht="14.25" customHeight="1" x14ac:dyDescent="0.2">
      <c r="A2385" s="1056"/>
      <c r="B2385" s="1056"/>
      <c r="C2385" s="1057"/>
      <c r="D2385" s="1056"/>
      <c r="E2385" s="1058"/>
      <c r="F2385" s="1058"/>
    </row>
    <row r="2386" spans="1:6" ht="14.25" customHeight="1" x14ac:dyDescent="0.2">
      <c r="A2386" s="1056"/>
      <c r="B2386" s="1113"/>
      <c r="C2386" s="1057"/>
      <c r="D2386" s="1056"/>
      <c r="E2386" s="1058"/>
      <c r="F2386" s="1058"/>
    </row>
    <row r="2387" spans="1:6" ht="14.25" customHeight="1" x14ac:dyDescent="0.2">
      <c r="A2387" s="1056"/>
      <c r="B2387" s="1056"/>
      <c r="C2387" s="1057"/>
      <c r="D2387" s="1056"/>
      <c r="E2387" s="1058"/>
      <c r="F2387" s="1058"/>
    </row>
    <row r="2388" spans="1:6" ht="14.25" customHeight="1" x14ac:dyDescent="0.2">
      <c r="A2388" s="1056"/>
      <c r="B2388" s="1113"/>
      <c r="C2388" s="1057"/>
      <c r="D2388" s="1056"/>
      <c r="E2388" s="1058"/>
      <c r="F2388" s="1058"/>
    </row>
    <row r="2389" spans="1:6" ht="14.25" customHeight="1" x14ac:dyDescent="0.2">
      <c r="A2389" s="1056"/>
      <c r="B2389" s="1113"/>
      <c r="C2389" s="1060"/>
      <c r="D2389" s="1056"/>
      <c r="E2389" s="1058"/>
      <c r="F2389" s="1058"/>
    </row>
    <row r="2390" spans="1:6" ht="14.25" customHeight="1" x14ac:dyDescent="0.2">
      <c r="A2390" s="1056"/>
      <c r="B2390" s="1113"/>
      <c r="C2390" s="1060"/>
      <c r="D2390" s="1056"/>
      <c r="E2390" s="1058"/>
      <c r="F2390" s="1058"/>
    </row>
    <row r="2391" spans="1:6" ht="14.25" customHeight="1" x14ac:dyDescent="0.2">
      <c r="A2391" s="1056"/>
      <c r="B2391" s="1113"/>
      <c r="C2391" s="1060"/>
      <c r="D2391" s="1056"/>
      <c r="E2391" s="1058"/>
      <c r="F2391" s="1058"/>
    </row>
    <row r="2392" spans="1:6" ht="14.25" customHeight="1" x14ac:dyDescent="0.2">
      <c r="A2392" s="1056"/>
      <c r="B2392" s="1113"/>
      <c r="C2392" s="1060"/>
      <c r="D2392" s="1056"/>
      <c r="E2392" s="1058"/>
      <c r="F2392" s="1058"/>
    </row>
    <row r="2393" spans="1:6" ht="14.25" customHeight="1" x14ac:dyDescent="0.2">
      <c r="A2393" s="1056"/>
      <c r="B2393" s="1113"/>
      <c r="C2393" s="1060"/>
      <c r="D2393" s="1056"/>
      <c r="E2393" s="1058"/>
      <c r="F2393" s="1058"/>
    </row>
    <row r="2394" spans="1:6" ht="14.25" customHeight="1" x14ac:dyDescent="0.2">
      <c r="A2394" s="1056"/>
      <c r="B2394" s="1056"/>
      <c r="C2394" s="1060"/>
      <c r="D2394" s="1056"/>
      <c r="E2394" s="1058"/>
      <c r="F2394" s="1058"/>
    </row>
    <row r="2395" spans="1:6" ht="14.25" customHeight="1" x14ac:dyDescent="0.2">
      <c r="A2395" s="1056"/>
      <c r="B2395" s="1056"/>
      <c r="C2395" s="1057"/>
      <c r="D2395" s="1056"/>
      <c r="E2395" s="1058"/>
      <c r="F2395" s="1058"/>
    </row>
    <row r="2396" spans="1:6" ht="14.25" customHeight="1" x14ac:dyDescent="0.2">
      <c r="A2396" s="1056"/>
      <c r="B2396" s="1056"/>
      <c r="C2396" s="1057"/>
      <c r="D2396" s="1056"/>
      <c r="E2396" s="1058"/>
      <c r="F2396" s="1058"/>
    </row>
    <row r="2397" spans="1:6" ht="14.25" customHeight="1" x14ac:dyDescent="0.2">
      <c r="A2397" s="1056"/>
      <c r="B2397" s="1056"/>
      <c r="C2397" s="1057"/>
      <c r="D2397" s="1056"/>
      <c r="E2397" s="1058"/>
      <c r="F2397" s="1058"/>
    </row>
    <row r="2398" spans="1:6" ht="14.25" customHeight="1" x14ac:dyDescent="0.2">
      <c r="A2398" s="1056"/>
      <c r="B2398" s="1064"/>
      <c r="C2398" s="1057"/>
      <c r="D2398" s="1056"/>
      <c r="E2398" s="1058"/>
      <c r="F2398" s="1058"/>
    </row>
    <row r="2399" spans="1:6" ht="14.25" customHeight="1" x14ac:dyDescent="0.2">
      <c r="A2399" s="1056"/>
      <c r="B2399" s="1056"/>
      <c r="C2399" s="1057"/>
      <c r="D2399" s="1056"/>
      <c r="E2399" s="1058"/>
      <c r="F2399" s="1058"/>
    </row>
    <row r="2400" spans="1:6" ht="14.25" customHeight="1" x14ac:dyDescent="0.2">
      <c r="A2400" s="1056"/>
      <c r="B2400" s="1056"/>
      <c r="C2400" s="1057"/>
      <c r="D2400" s="1056"/>
      <c r="E2400" s="1058"/>
      <c r="F2400" s="1058"/>
    </row>
    <row r="2401" spans="1:6" ht="14.25" customHeight="1" x14ac:dyDescent="0.2">
      <c r="A2401" s="1056"/>
      <c r="B2401" s="1056"/>
      <c r="C2401" s="1057"/>
      <c r="D2401" s="1056"/>
      <c r="E2401" s="1058"/>
      <c r="F2401" s="1058"/>
    </row>
    <row r="2402" spans="1:6" ht="14.25" customHeight="1" x14ac:dyDescent="0.2">
      <c r="A2402" s="1056"/>
      <c r="B2402" s="1064"/>
      <c r="C2402" s="1057"/>
      <c r="D2402" s="1056"/>
      <c r="E2402" s="1058"/>
      <c r="F2402" s="1058"/>
    </row>
    <row r="2403" spans="1:6" ht="14.25" customHeight="1" x14ac:dyDescent="0.2">
      <c r="A2403" s="1056"/>
      <c r="B2403" s="1056"/>
      <c r="C2403" s="1057"/>
      <c r="D2403" s="1056"/>
      <c r="E2403" s="1058"/>
      <c r="F2403" s="1058"/>
    </row>
    <row r="2404" spans="1:6" ht="14.25" customHeight="1" x14ac:dyDescent="0.2">
      <c r="A2404" s="1056"/>
      <c r="B2404" s="1064"/>
      <c r="C2404" s="1057"/>
      <c r="D2404" s="1056"/>
      <c r="E2404" s="1058"/>
      <c r="F2404" s="1058"/>
    </row>
    <row r="2405" spans="1:6" ht="14.25" customHeight="1" x14ac:dyDescent="0.2">
      <c r="A2405" s="1056"/>
      <c r="B2405" s="1064"/>
      <c r="C2405" s="1057"/>
      <c r="D2405" s="1056"/>
      <c r="E2405" s="1058"/>
      <c r="F2405" s="1058"/>
    </row>
    <row r="2406" spans="1:6" ht="14.25" customHeight="1" x14ac:dyDescent="0.2">
      <c r="A2406" s="1056"/>
      <c r="B2406" s="1064"/>
      <c r="C2406" s="1057"/>
      <c r="D2406" s="1056"/>
      <c r="E2406" s="1058"/>
      <c r="F2406" s="1058"/>
    </row>
    <row r="2407" spans="1:6" ht="14.25" customHeight="1" x14ac:dyDescent="0.2">
      <c r="A2407" s="1056"/>
      <c r="B2407" s="1056"/>
      <c r="C2407" s="1057"/>
      <c r="D2407" s="1056"/>
      <c r="E2407" s="1058"/>
      <c r="F2407" s="1058"/>
    </row>
    <row r="2408" spans="1:6" ht="14.25" customHeight="1" x14ac:dyDescent="0.2">
      <c r="A2408" s="1056"/>
      <c r="B2408" s="1056"/>
      <c r="C2408" s="1057"/>
      <c r="D2408" s="1056"/>
      <c r="E2408" s="1058"/>
      <c r="F2408" s="1058"/>
    </row>
    <row r="2409" spans="1:6" ht="14.25" customHeight="1" x14ac:dyDescent="0.2">
      <c r="A2409" s="1056"/>
      <c r="B2409" s="1056"/>
      <c r="C2409" s="1057"/>
      <c r="D2409" s="1056"/>
      <c r="E2409" s="1058"/>
      <c r="F2409" s="1058"/>
    </row>
    <row r="2410" spans="1:6" ht="14.25" customHeight="1" x14ac:dyDescent="0.2">
      <c r="A2410" s="1056"/>
      <c r="B2410" s="1056"/>
      <c r="C2410" s="1124"/>
      <c r="D2410" s="1056"/>
      <c r="E2410" s="1058"/>
      <c r="F2410" s="1058"/>
    </row>
    <row r="2411" spans="1:6" ht="14.25" customHeight="1" x14ac:dyDescent="0.2">
      <c r="A2411" s="1056"/>
      <c r="B2411" s="1056"/>
      <c r="C2411" s="1057"/>
      <c r="D2411" s="1056"/>
      <c r="E2411" s="1058"/>
      <c r="F2411" s="1058"/>
    </row>
    <row r="2412" spans="1:6" ht="14.25" customHeight="1" x14ac:dyDescent="0.2">
      <c r="A2412" s="1056"/>
      <c r="B2412" s="1056"/>
      <c r="C2412" s="1057"/>
      <c r="D2412" s="1056"/>
      <c r="E2412" s="1058"/>
      <c r="F2412" s="1058"/>
    </row>
    <row r="2413" spans="1:6" ht="14.25" customHeight="1" x14ac:dyDescent="0.2">
      <c r="A2413" s="1056"/>
      <c r="B2413" s="1056"/>
      <c r="C2413" s="1060"/>
      <c r="D2413" s="1056"/>
      <c r="E2413" s="1061"/>
      <c r="F2413" s="1062"/>
    </row>
    <row r="2414" spans="1:6" ht="14.25" customHeight="1" x14ac:dyDescent="0.2">
      <c r="A2414" s="1056"/>
      <c r="B2414" s="1113"/>
      <c r="C2414" s="1135"/>
      <c r="D2414" s="1099"/>
      <c r="E2414" s="1058"/>
      <c r="F2414" s="1058"/>
    </row>
    <row r="2415" spans="1:6" ht="14.25" customHeight="1" x14ac:dyDescent="0.2">
      <c r="A2415" s="1056"/>
      <c r="B2415" s="1113"/>
      <c r="C2415" s="1060"/>
      <c r="D2415" s="1099"/>
      <c r="E2415" s="1058"/>
      <c r="F2415" s="1058"/>
    </row>
    <row r="2416" spans="1:6" ht="14.25" customHeight="1" x14ac:dyDescent="0.2">
      <c r="A2416" s="1056"/>
      <c r="B2416" s="1056"/>
      <c r="C2416" s="1135"/>
      <c r="D2416" s="1099"/>
      <c r="E2416" s="1058"/>
      <c r="F2416" s="1058"/>
    </row>
    <row r="2417" spans="1:6" ht="14.25" customHeight="1" x14ac:dyDescent="0.2">
      <c r="A2417" s="1056"/>
      <c r="B2417" s="1056"/>
      <c r="C2417" s="1060"/>
      <c r="D2417" s="1099"/>
      <c r="E2417" s="1058"/>
      <c r="F2417" s="1058"/>
    </row>
    <row r="2418" spans="1:6" ht="14.25" customHeight="1" x14ac:dyDescent="0.2">
      <c r="A2418" s="1056"/>
      <c r="B2418" s="1056"/>
      <c r="C2418" s="1060"/>
      <c r="D2418" s="1099"/>
      <c r="E2418" s="1058"/>
      <c r="F2418" s="1058"/>
    </row>
    <row r="2419" spans="1:6" ht="14.25" customHeight="1" x14ac:dyDescent="0.2">
      <c r="A2419" s="1056"/>
      <c r="B2419" s="1064"/>
      <c r="C2419" s="1060"/>
      <c r="D2419" s="1099"/>
      <c r="E2419" s="1058"/>
      <c r="F2419" s="1058"/>
    </row>
    <row r="2420" spans="1:6" ht="14.25" customHeight="1" x14ac:dyDescent="0.2">
      <c r="A2420" s="1056"/>
      <c r="B2420" s="1064"/>
      <c r="C2420" s="1060"/>
      <c r="D2420" s="1099"/>
      <c r="E2420" s="1058"/>
      <c r="F2420" s="1058"/>
    </row>
    <row r="2421" spans="1:6" ht="14.25" customHeight="1" x14ac:dyDescent="0.2">
      <c r="A2421" s="1056"/>
      <c r="B2421" s="1064"/>
      <c r="C2421" s="1060"/>
      <c r="D2421" s="1099"/>
      <c r="E2421" s="1058"/>
      <c r="F2421" s="1058"/>
    </row>
    <row r="2422" spans="1:6" ht="14.25" customHeight="1" x14ac:dyDescent="0.2">
      <c r="A2422" s="1056"/>
      <c r="B2422" s="1064"/>
      <c r="C2422" s="1060"/>
      <c r="D2422" s="1099"/>
      <c r="E2422" s="1058"/>
      <c r="F2422" s="1058"/>
    </row>
    <row r="2423" spans="1:6" ht="14.25" customHeight="1" x14ac:dyDescent="0.2">
      <c r="A2423" s="1056"/>
      <c r="B2423" s="1064"/>
      <c r="C2423" s="1060"/>
      <c r="D2423" s="1099"/>
      <c r="E2423" s="1058"/>
      <c r="F2423" s="1058"/>
    </row>
    <row r="2424" spans="1:6" ht="14.25" customHeight="1" x14ac:dyDescent="0.2">
      <c r="A2424" s="1056"/>
      <c r="B2424" s="1064"/>
      <c r="C2424" s="1057"/>
      <c r="D2424" s="1099"/>
      <c r="E2424" s="1058"/>
      <c r="F2424" s="1058"/>
    </row>
    <row r="2425" spans="1:6" ht="14.25" customHeight="1" x14ac:dyDescent="0.2">
      <c r="A2425" s="1056"/>
      <c r="B2425" s="1064"/>
      <c r="C2425" s="1057"/>
      <c r="D2425" s="1099"/>
      <c r="E2425" s="1058"/>
      <c r="F2425" s="1058"/>
    </row>
    <row r="2426" spans="1:6" ht="14.25" customHeight="1" x14ac:dyDescent="0.2">
      <c r="A2426" s="1056"/>
      <c r="B2426" s="1064"/>
      <c r="C2426" s="1057"/>
      <c r="D2426" s="1099"/>
      <c r="E2426" s="1058"/>
      <c r="F2426" s="1058"/>
    </row>
    <row r="2427" spans="1:6" ht="14.25" customHeight="1" x14ac:dyDescent="0.2">
      <c r="A2427" s="1056"/>
      <c r="B2427" s="1113"/>
      <c r="C2427" s="1057"/>
      <c r="D2427" s="1099"/>
      <c r="E2427" s="1058"/>
      <c r="F2427" s="1058"/>
    </row>
    <row r="2428" spans="1:6" ht="14.25" customHeight="1" x14ac:dyDescent="0.2">
      <c r="A2428" s="1056"/>
      <c r="B2428" s="1064"/>
      <c r="C2428" s="1057"/>
      <c r="D2428" s="1099"/>
      <c r="E2428" s="1058"/>
      <c r="F2428" s="1058"/>
    </row>
    <row r="2429" spans="1:6" ht="14.25" customHeight="1" x14ac:dyDescent="0.2">
      <c r="A2429" s="1099"/>
      <c r="B2429" s="1056"/>
      <c r="C2429" s="1057"/>
      <c r="D2429" s="1099"/>
      <c r="E2429" s="1058"/>
      <c r="F2429" s="1058"/>
    </row>
    <row r="2430" spans="1:6" ht="14.25" customHeight="1" x14ac:dyDescent="0.2">
      <c r="A2430" s="1099"/>
      <c r="B2430" s="1064"/>
      <c r="C2430" s="1057"/>
      <c r="D2430" s="1099"/>
      <c r="E2430" s="1058"/>
      <c r="F2430" s="1058"/>
    </row>
    <row r="2431" spans="1:6" ht="14.25" customHeight="1" x14ac:dyDescent="0.2">
      <c r="A2431" s="1099"/>
      <c r="B2431" s="1056"/>
      <c r="C2431" s="1057"/>
      <c r="D2431" s="1099"/>
      <c r="E2431" s="1058"/>
      <c r="F2431" s="1058"/>
    </row>
    <row r="2432" spans="1:6" ht="14.25" customHeight="1" x14ac:dyDescent="0.2">
      <c r="A2432" s="1099"/>
      <c r="B2432" s="1064"/>
      <c r="C2432" s="1057"/>
      <c r="D2432" s="1099"/>
      <c r="E2432" s="1058"/>
      <c r="F2432" s="1058"/>
    </row>
    <row r="2433" spans="1:6" ht="14.25" customHeight="1" x14ac:dyDescent="0.2">
      <c r="A2433" s="1099"/>
      <c r="B2433" s="1056"/>
      <c r="C2433" s="1057"/>
      <c r="D2433" s="1099"/>
      <c r="E2433" s="1058"/>
      <c r="F2433" s="1058"/>
    </row>
    <row r="2434" spans="1:6" ht="14.25" customHeight="1" x14ac:dyDescent="0.2">
      <c r="A2434" s="1099"/>
      <c r="B2434" s="1064"/>
      <c r="C2434" s="1057"/>
      <c r="D2434" s="1099"/>
      <c r="E2434" s="1058"/>
      <c r="F2434" s="1058"/>
    </row>
    <row r="2435" spans="1:6" ht="14.25" customHeight="1" x14ac:dyDescent="0.2">
      <c r="A2435" s="1099"/>
      <c r="B2435" s="1056"/>
      <c r="C2435" s="1057"/>
      <c r="D2435" s="1099"/>
      <c r="E2435" s="1058"/>
      <c r="F2435" s="1058"/>
    </row>
    <row r="2436" spans="1:6" ht="14.25" customHeight="1" x14ac:dyDescent="0.2">
      <c r="A2436" s="1099"/>
      <c r="B2436" s="1064"/>
      <c r="C2436" s="1057"/>
      <c r="D2436" s="1099"/>
      <c r="E2436" s="1058"/>
      <c r="F2436" s="1058"/>
    </row>
    <row r="2437" spans="1:6" ht="14.25" customHeight="1" x14ac:dyDescent="0.2">
      <c r="A2437" s="1056"/>
      <c r="B2437" s="1064"/>
      <c r="C2437" s="1057"/>
      <c r="D2437" s="1099"/>
      <c r="E2437" s="1058"/>
      <c r="F2437" s="1058"/>
    </row>
    <row r="2438" spans="1:6" ht="14.25" customHeight="1" x14ac:dyDescent="0.2">
      <c r="A2438" s="1056"/>
      <c r="B2438" s="1064"/>
      <c r="C2438" s="1057"/>
      <c r="D2438" s="1099"/>
      <c r="E2438" s="1058"/>
      <c r="F2438" s="1058"/>
    </row>
    <row r="2439" spans="1:6" ht="14.25" customHeight="1" x14ac:dyDescent="0.2">
      <c r="A2439" s="1056"/>
      <c r="B2439" s="1113"/>
      <c r="C2439" s="1057"/>
      <c r="D2439" s="1056"/>
      <c r="E2439" s="1058"/>
      <c r="F2439" s="1058"/>
    </row>
    <row r="2440" spans="1:6" ht="14.25" customHeight="1" x14ac:dyDescent="0.2">
      <c r="A2440" s="1099"/>
      <c r="B2440" s="1064"/>
      <c r="C2440" s="1057"/>
      <c r="D2440" s="1099"/>
      <c r="E2440" s="1058"/>
      <c r="F2440" s="1058"/>
    </row>
    <row r="2441" spans="1:6" ht="14.25" customHeight="1" x14ac:dyDescent="0.2">
      <c r="A2441" s="1099"/>
      <c r="B2441" s="1056"/>
      <c r="C2441" s="1057"/>
      <c r="D2441" s="1099"/>
      <c r="E2441" s="1058"/>
      <c r="F2441" s="1058"/>
    </row>
    <row r="2442" spans="1:6" ht="14.25" customHeight="1" x14ac:dyDescent="0.2">
      <c r="A2442" s="1056"/>
      <c r="B2442" s="1064"/>
      <c r="C2442" s="1057"/>
      <c r="D2442" s="1099"/>
      <c r="E2442" s="1058"/>
      <c r="F2442" s="1058"/>
    </row>
    <row r="2443" spans="1:6" ht="14.25" customHeight="1" x14ac:dyDescent="0.2">
      <c r="A2443" s="1056"/>
      <c r="B2443" s="1064"/>
      <c r="C2443" s="1057"/>
      <c r="D2443" s="1099"/>
      <c r="E2443" s="1058"/>
      <c r="F2443" s="1058"/>
    </row>
    <row r="2444" spans="1:6" ht="14.25" customHeight="1" x14ac:dyDescent="0.2">
      <c r="A2444" s="1056"/>
      <c r="B2444" s="1064"/>
      <c r="C2444" s="1057"/>
      <c r="D2444" s="1099"/>
      <c r="E2444" s="1058"/>
      <c r="F2444" s="1058"/>
    </row>
    <row r="2445" spans="1:6" ht="14.25" customHeight="1" x14ac:dyDescent="0.2">
      <c r="A2445" s="1056"/>
      <c r="B2445" s="1064"/>
      <c r="C2445" s="1057"/>
      <c r="D2445" s="1099"/>
      <c r="E2445" s="1058"/>
      <c r="F2445" s="1058"/>
    </row>
    <row r="2446" spans="1:6" ht="14.25" customHeight="1" x14ac:dyDescent="0.2">
      <c r="A2446" s="1056"/>
      <c r="B2446" s="1064"/>
      <c r="C2446" s="1057"/>
      <c r="D2446" s="1099"/>
      <c r="E2446" s="1058"/>
      <c r="F2446" s="1058"/>
    </row>
    <row r="2447" spans="1:6" ht="14.25" customHeight="1" x14ac:dyDescent="0.2">
      <c r="A2447" s="1056"/>
      <c r="B2447" s="1064"/>
      <c r="C2447" s="1057"/>
      <c r="D2447" s="1099"/>
      <c r="E2447" s="1058"/>
      <c r="F2447" s="1058"/>
    </row>
    <row r="2448" spans="1:6" ht="14.25" customHeight="1" x14ac:dyDescent="0.2">
      <c r="A2448" s="1056"/>
      <c r="B2448" s="1064"/>
      <c r="C2448" s="1057"/>
      <c r="D2448" s="1099"/>
      <c r="E2448" s="1058"/>
      <c r="F2448" s="1058"/>
    </row>
    <row r="2449" spans="1:6" ht="14.25" customHeight="1" x14ac:dyDescent="0.2">
      <c r="A2449" s="1056"/>
      <c r="B2449" s="1099"/>
      <c r="C2449" s="1057"/>
      <c r="D2449" s="1099"/>
      <c r="E2449" s="1058"/>
      <c r="F2449" s="1058"/>
    </row>
    <row r="2450" spans="1:6" ht="14.25" customHeight="1" x14ac:dyDescent="0.2">
      <c r="A2450" s="1056"/>
      <c r="B2450" s="1064"/>
      <c r="C2450" s="1057"/>
      <c r="D2450" s="1099"/>
      <c r="E2450" s="1058"/>
      <c r="F2450" s="1058"/>
    </row>
    <row r="2451" spans="1:6" ht="14.25" customHeight="1" x14ac:dyDescent="0.2">
      <c r="A2451" s="1056"/>
      <c r="B2451" s="1064"/>
      <c r="C2451" s="1057"/>
      <c r="D2451" s="1099"/>
      <c r="E2451" s="1058"/>
      <c r="F2451" s="1058"/>
    </row>
    <row r="2452" spans="1:6" ht="14.25" customHeight="1" x14ac:dyDescent="0.2">
      <c r="A2452" s="1056"/>
      <c r="B2452" s="1056"/>
      <c r="C2452" s="1057"/>
      <c r="D2452" s="1099"/>
      <c r="E2452" s="1058"/>
      <c r="F2452" s="1058"/>
    </row>
    <row r="2453" spans="1:6" ht="14.25" customHeight="1" x14ac:dyDescent="0.2">
      <c r="A2453" s="1056"/>
      <c r="B2453" s="1099"/>
      <c r="C2453" s="1057"/>
      <c r="D2453" s="1099"/>
      <c r="E2453" s="1058"/>
      <c r="F2453" s="1058"/>
    </row>
    <row r="2454" spans="1:6" ht="14.25" customHeight="1" x14ac:dyDescent="0.2">
      <c r="A2454" s="1056"/>
      <c r="B2454" s="1064"/>
      <c r="C2454" s="1057"/>
      <c r="D2454" s="1056"/>
      <c r="E2454" s="1058"/>
      <c r="F2454" s="1058"/>
    </row>
    <row r="2455" spans="1:6" ht="14.25" customHeight="1" x14ac:dyDescent="0.2">
      <c r="A2455" s="1056"/>
      <c r="B2455" s="1064"/>
      <c r="C2455" s="1057"/>
      <c r="D2455" s="1056"/>
      <c r="E2455" s="1058"/>
      <c r="F2455" s="1058"/>
    </row>
    <row r="2456" spans="1:6" ht="14.25" customHeight="1" x14ac:dyDescent="0.2">
      <c r="A2456" s="1099"/>
      <c r="B2456" s="1113"/>
      <c r="C2456" s="1145"/>
      <c r="D2456" s="1099"/>
      <c r="E2456" s="1058"/>
      <c r="F2456" s="1058"/>
    </row>
    <row r="2457" spans="1:6" ht="14.25" customHeight="1" x14ac:dyDescent="0.2">
      <c r="A2457" s="1099"/>
      <c r="B2457" s="1056"/>
      <c r="C2457" s="1060"/>
      <c r="D2457" s="1099"/>
      <c r="E2457" s="1058"/>
      <c r="F2457" s="1058"/>
    </row>
    <row r="2458" spans="1:6" ht="14.25" customHeight="1" x14ac:dyDescent="0.2">
      <c r="A2458" s="1056"/>
      <c r="B2458" s="1130"/>
      <c r="C2458" s="1135"/>
      <c r="D2458" s="1099"/>
      <c r="E2458" s="1058"/>
      <c r="F2458" s="1058"/>
    </row>
    <row r="2459" spans="1:6" ht="14.25" customHeight="1" x14ac:dyDescent="0.2">
      <c r="A2459" s="1056"/>
      <c r="B2459" s="1148"/>
      <c r="C2459" s="1060"/>
      <c r="D2459" s="1099"/>
      <c r="E2459" s="1058"/>
      <c r="F2459" s="1058"/>
    </row>
    <row r="2460" spans="1:6" ht="14.25" customHeight="1" x14ac:dyDescent="0.2">
      <c r="A2460" s="1056"/>
      <c r="B2460" s="1130"/>
      <c r="C2460" s="1135"/>
      <c r="D2460" s="1099"/>
      <c r="E2460" s="1058"/>
      <c r="F2460" s="1058"/>
    </row>
    <row r="2461" spans="1:6" ht="14.25" customHeight="1" x14ac:dyDescent="0.2">
      <c r="A2461" s="1056"/>
      <c r="B2461" s="1130"/>
      <c r="C2461" s="1060"/>
      <c r="D2461" s="1099"/>
      <c r="E2461" s="1058"/>
      <c r="F2461" s="1058"/>
    </row>
    <row r="2462" spans="1:6" ht="14.25" customHeight="1" x14ac:dyDescent="0.2">
      <c r="A2462" s="1056"/>
      <c r="B2462" s="1056"/>
      <c r="C2462" s="1057"/>
      <c r="D2462" s="1056"/>
      <c r="E2462" s="1058"/>
      <c r="F2462" s="1058"/>
    </row>
    <row r="2463" spans="1:6" ht="14.25" customHeight="1" x14ac:dyDescent="0.2">
      <c r="A2463" s="1056"/>
      <c r="B2463" s="1056"/>
      <c r="C2463" s="1057"/>
      <c r="D2463" s="1056"/>
      <c r="E2463" s="1058"/>
      <c r="F2463" s="1058"/>
    </row>
    <row r="2464" spans="1:6" ht="14.25" customHeight="1" x14ac:dyDescent="0.2">
      <c r="A2464" s="1056"/>
      <c r="B2464" s="1056"/>
      <c r="C2464" s="1124"/>
      <c r="D2464" s="1056"/>
      <c r="E2464" s="1058"/>
      <c r="F2464" s="1058"/>
    </row>
    <row r="2465" spans="1:6" ht="14.25" customHeight="1" x14ac:dyDescent="0.2">
      <c r="A2465" s="1056"/>
      <c r="B2465" s="1056"/>
      <c r="C2465" s="1057"/>
      <c r="D2465" s="1056"/>
      <c r="E2465" s="1058"/>
      <c r="F2465" s="1058"/>
    </row>
    <row r="2466" spans="1:6" ht="14.25" customHeight="1" x14ac:dyDescent="0.2">
      <c r="A2466" s="1056"/>
      <c r="B2466" s="1056"/>
      <c r="C2466" s="1057"/>
      <c r="D2466" s="1056"/>
      <c r="E2466" s="1058"/>
      <c r="F2466" s="1058"/>
    </row>
    <row r="2467" spans="1:6" ht="14.25" customHeight="1" x14ac:dyDescent="0.2">
      <c r="A2467" s="1056"/>
      <c r="B2467" s="1056"/>
      <c r="C2467" s="1060"/>
      <c r="D2467" s="1056"/>
      <c r="E2467" s="1061"/>
      <c r="F2467" s="1062"/>
    </row>
    <row r="2468" spans="1:6" ht="14.25" customHeight="1" x14ac:dyDescent="0.2">
      <c r="A2468" s="1056"/>
      <c r="B2468" s="1125"/>
      <c r="C2468" s="1124"/>
      <c r="D2468" s="1056"/>
      <c r="E2468" s="1058"/>
      <c r="F2468" s="1058"/>
    </row>
    <row r="2469" spans="1:6" ht="14.25" customHeight="1" x14ac:dyDescent="0.2">
      <c r="A2469" s="1056"/>
      <c r="B2469" s="1064"/>
      <c r="C2469" s="1057"/>
      <c r="D2469" s="1056"/>
      <c r="E2469" s="1058"/>
      <c r="F2469" s="1058"/>
    </row>
    <row r="2470" spans="1:6" ht="14.25" customHeight="1" x14ac:dyDescent="0.2">
      <c r="A2470" s="1056"/>
      <c r="B2470" s="1125"/>
      <c r="C2470" s="1124"/>
      <c r="D2470" s="1056"/>
      <c r="E2470" s="1058"/>
      <c r="F2470" s="1058"/>
    </row>
    <row r="2471" spans="1:6" ht="14.25" customHeight="1" x14ac:dyDescent="0.2">
      <c r="A2471" s="1056"/>
      <c r="B2471" s="1125"/>
      <c r="C2471" s="1057"/>
      <c r="D2471" s="1056"/>
      <c r="E2471" s="1058"/>
      <c r="F2471" s="1058"/>
    </row>
    <row r="2472" spans="1:6" ht="14.25" customHeight="1" x14ac:dyDescent="0.2">
      <c r="A2472" s="1056"/>
      <c r="B2472" s="1125"/>
      <c r="C2472" s="1124"/>
      <c r="D2472" s="1056"/>
      <c r="E2472" s="1058"/>
      <c r="F2472" s="1058"/>
    </row>
    <row r="2473" spans="1:6" ht="14.25" customHeight="1" x14ac:dyDescent="0.2">
      <c r="A2473" s="1056"/>
      <c r="B2473" s="1125"/>
      <c r="C2473" s="1057"/>
      <c r="D2473" s="1056"/>
      <c r="E2473" s="1058"/>
      <c r="F2473" s="1058"/>
    </row>
    <row r="2474" spans="1:6" ht="14.25" customHeight="1" x14ac:dyDescent="0.2">
      <c r="A2474" s="1056"/>
      <c r="B2474" s="1125"/>
      <c r="C2474" s="1057"/>
      <c r="D2474" s="1056"/>
      <c r="E2474" s="1058"/>
      <c r="F2474" s="1058"/>
    </row>
    <row r="2475" spans="1:6" ht="14.25" customHeight="1" x14ac:dyDescent="0.2">
      <c r="A2475" s="1056"/>
      <c r="B2475" s="1099"/>
      <c r="C2475" s="1057"/>
      <c r="D2475" s="1056"/>
      <c r="E2475" s="1058"/>
      <c r="F2475" s="1058"/>
    </row>
    <row r="2476" spans="1:6" ht="14.25" customHeight="1" x14ac:dyDescent="0.2">
      <c r="A2476" s="1056"/>
      <c r="B2476" s="1099"/>
      <c r="C2476" s="1057"/>
      <c r="D2476" s="1056"/>
      <c r="E2476" s="1058"/>
      <c r="F2476" s="1058"/>
    </row>
    <row r="2477" spans="1:6" ht="14.25" customHeight="1" x14ac:dyDescent="0.2">
      <c r="A2477" s="1056"/>
      <c r="B2477" s="1099"/>
      <c r="C2477" s="1057"/>
      <c r="D2477" s="1056"/>
      <c r="E2477" s="1058"/>
      <c r="F2477" s="1058"/>
    </row>
    <row r="2478" spans="1:6" ht="14.25" customHeight="1" x14ac:dyDescent="0.2">
      <c r="A2478" s="1056"/>
      <c r="B2478" s="1099"/>
      <c r="C2478" s="1057"/>
      <c r="D2478" s="1056"/>
      <c r="E2478" s="1058"/>
      <c r="F2478" s="1058"/>
    </row>
    <row r="2479" spans="1:6" ht="14.25" customHeight="1" x14ac:dyDescent="0.2">
      <c r="A2479" s="1056"/>
      <c r="B2479" s="1099"/>
      <c r="C2479" s="1124"/>
      <c r="D2479" s="1056"/>
      <c r="E2479" s="1058"/>
      <c r="F2479" s="1058"/>
    </row>
    <row r="2480" spans="1:6" ht="14.25" customHeight="1" x14ac:dyDescent="0.2">
      <c r="A2480" s="1056"/>
      <c r="B2480" s="1099"/>
      <c r="C2480" s="1057"/>
      <c r="D2480" s="1056"/>
      <c r="E2480" s="1058"/>
      <c r="F2480" s="1058"/>
    </row>
    <row r="2481" spans="1:6" ht="14.25" customHeight="1" x14ac:dyDescent="0.2">
      <c r="A2481" s="1056"/>
      <c r="B2481" s="1130"/>
      <c r="C2481" s="1124"/>
      <c r="D2481" s="1056"/>
      <c r="E2481" s="1058"/>
      <c r="F2481" s="1058"/>
    </row>
    <row r="2482" spans="1:6" ht="14.25" customHeight="1" x14ac:dyDescent="0.2">
      <c r="A2482" s="1056"/>
      <c r="B2482" s="1130"/>
      <c r="C2482" s="1057"/>
      <c r="D2482" s="1056"/>
      <c r="E2482" s="1058"/>
      <c r="F2482" s="1058"/>
    </row>
    <row r="2483" spans="1:6" ht="14.25" customHeight="1" x14ac:dyDescent="0.2">
      <c r="A2483" s="1056"/>
      <c r="B2483" s="1130"/>
      <c r="C2483" s="1124"/>
      <c r="D2483" s="1056"/>
      <c r="E2483" s="1058"/>
      <c r="F2483" s="1058"/>
    </row>
    <row r="2484" spans="1:6" ht="14.25" customHeight="1" x14ac:dyDescent="0.2">
      <c r="A2484" s="1056"/>
      <c r="B2484" s="1130"/>
      <c r="C2484" s="1057"/>
      <c r="D2484" s="1056"/>
      <c r="E2484" s="1058"/>
      <c r="F2484" s="1058"/>
    </row>
    <row r="2485" spans="1:6" ht="14.25" customHeight="1" x14ac:dyDescent="0.2">
      <c r="A2485" s="1056"/>
      <c r="B2485" s="1130"/>
      <c r="C2485" s="1057"/>
      <c r="D2485" s="1056"/>
      <c r="E2485" s="1058"/>
      <c r="F2485" s="1058"/>
    </row>
    <row r="2486" spans="1:6" ht="14.25" customHeight="1" x14ac:dyDescent="0.2">
      <c r="A2486" s="1056"/>
      <c r="B2486" s="1130"/>
      <c r="C2486" s="1057"/>
      <c r="D2486" s="1056"/>
      <c r="E2486" s="1058"/>
      <c r="F2486" s="1058"/>
    </row>
    <row r="2487" spans="1:6" ht="14.25" customHeight="1" x14ac:dyDescent="0.2">
      <c r="A2487" s="1056"/>
      <c r="B2487" s="1130"/>
      <c r="C2487" s="1057"/>
      <c r="D2487" s="1056"/>
      <c r="E2487" s="1058"/>
      <c r="F2487" s="1058"/>
    </row>
    <row r="2488" spans="1:6" ht="14.25" customHeight="1" x14ac:dyDescent="0.2">
      <c r="A2488" s="1056"/>
      <c r="B2488" s="1130"/>
      <c r="C2488" s="1124"/>
      <c r="D2488" s="1056"/>
      <c r="E2488" s="1058"/>
      <c r="F2488" s="1058"/>
    </row>
    <row r="2489" spans="1:6" ht="14.25" customHeight="1" x14ac:dyDescent="0.2">
      <c r="A2489" s="1056"/>
      <c r="B2489" s="1130"/>
      <c r="C2489" s="1057"/>
      <c r="D2489" s="1056"/>
      <c r="E2489" s="1058"/>
      <c r="F2489" s="1058"/>
    </row>
    <row r="2490" spans="1:6" ht="14.25" customHeight="1" x14ac:dyDescent="0.2">
      <c r="A2490" s="1056"/>
      <c r="B2490" s="1130"/>
      <c r="C2490" s="1057"/>
      <c r="D2490" s="1056"/>
      <c r="E2490" s="1058"/>
      <c r="F2490" s="1058"/>
    </row>
    <row r="2491" spans="1:6" ht="14.25" customHeight="1" x14ac:dyDescent="0.2">
      <c r="A2491" s="1056"/>
      <c r="B2491" s="1130"/>
      <c r="C2491" s="1057"/>
      <c r="D2491" s="1056"/>
      <c r="E2491" s="1058"/>
      <c r="F2491" s="1058"/>
    </row>
    <row r="2492" spans="1:6" ht="14.25" customHeight="1" x14ac:dyDescent="0.2">
      <c r="A2492" s="1056"/>
      <c r="B2492" s="1130"/>
      <c r="C2492" s="1057"/>
      <c r="D2492" s="1056"/>
      <c r="E2492" s="1058"/>
      <c r="F2492" s="1058"/>
    </row>
    <row r="2493" spans="1:6" ht="14.25" customHeight="1" x14ac:dyDescent="0.2">
      <c r="A2493" s="1056"/>
      <c r="B2493" s="1130"/>
      <c r="C2493" s="1057"/>
      <c r="D2493" s="1056"/>
      <c r="E2493" s="1058"/>
      <c r="F2493" s="1058"/>
    </row>
    <row r="2494" spans="1:6" ht="14.25" customHeight="1" x14ac:dyDescent="0.2">
      <c r="A2494" s="1056"/>
      <c r="B2494" s="1064"/>
      <c r="C2494" s="1057"/>
      <c r="D2494" s="1056"/>
      <c r="E2494" s="1058"/>
      <c r="F2494" s="1058"/>
    </row>
    <row r="2495" spans="1:6" ht="14.25" customHeight="1" x14ac:dyDescent="0.2">
      <c r="A2495" s="1056"/>
      <c r="B2495" s="1056"/>
      <c r="C2495" s="1057"/>
      <c r="D2495" s="1056"/>
      <c r="E2495" s="1058"/>
      <c r="F2495" s="1058"/>
    </row>
    <row r="2496" spans="1:6" ht="14.25" customHeight="1" x14ac:dyDescent="0.2">
      <c r="A2496" s="1056"/>
      <c r="B2496" s="1113"/>
      <c r="C2496" s="1057"/>
      <c r="D2496" s="1056"/>
      <c r="E2496" s="1058"/>
      <c r="F2496" s="1058"/>
    </row>
    <row r="2497" spans="1:6" ht="14.25" customHeight="1" x14ac:dyDescent="0.2">
      <c r="A2497" s="1056"/>
      <c r="B2497" s="1113"/>
      <c r="C2497" s="1060"/>
      <c r="D2497" s="1056"/>
      <c r="E2497" s="1058"/>
      <c r="F2497" s="1058"/>
    </row>
    <row r="2498" spans="1:6" ht="14.25" customHeight="1" x14ac:dyDescent="0.2">
      <c r="A2498" s="1056"/>
      <c r="B2498" s="1113"/>
      <c r="C2498" s="1060"/>
      <c r="D2498" s="1056"/>
      <c r="E2498" s="1058"/>
      <c r="F2498" s="1058"/>
    </row>
    <row r="2499" spans="1:6" ht="14.25" customHeight="1" x14ac:dyDescent="0.2">
      <c r="A2499" s="1056"/>
      <c r="B2499" s="1113"/>
      <c r="C2499" s="1060"/>
      <c r="D2499" s="1056"/>
      <c r="E2499" s="1058"/>
      <c r="F2499" s="1058"/>
    </row>
    <row r="2500" spans="1:6" ht="14.25" customHeight="1" x14ac:dyDescent="0.2">
      <c r="A2500" s="1056"/>
      <c r="B2500" s="1113"/>
      <c r="C2500" s="1060"/>
      <c r="D2500" s="1056"/>
      <c r="E2500" s="1058"/>
      <c r="F2500" s="1058"/>
    </row>
    <row r="2501" spans="1:6" ht="14.25" customHeight="1" x14ac:dyDescent="0.2">
      <c r="A2501" s="1056"/>
      <c r="B2501" s="1113"/>
      <c r="C2501" s="1060"/>
      <c r="D2501" s="1056"/>
      <c r="E2501" s="1058"/>
      <c r="F2501" s="1058"/>
    </row>
    <row r="2502" spans="1:6" ht="14.25" customHeight="1" x14ac:dyDescent="0.2">
      <c r="A2502" s="1056"/>
      <c r="B2502" s="1056"/>
      <c r="C2502" s="1060"/>
      <c r="D2502" s="1056"/>
      <c r="E2502" s="1058"/>
      <c r="F2502" s="1058"/>
    </row>
    <row r="2503" spans="1:6" ht="14.25" customHeight="1" x14ac:dyDescent="0.2">
      <c r="A2503" s="1056"/>
      <c r="B2503" s="1056"/>
      <c r="C2503" s="1057"/>
      <c r="D2503" s="1056"/>
      <c r="E2503" s="1058"/>
      <c r="F2503" s="1058"/>
    </row>
    <row r="2504" spans="1:6" ht="14.25" customHeight="1" x14ac:dyDescent="0.2">
      <c r="A2504" s="1056"/>
      <c r="B2504" s="1056"/>
      <c r="C2504" s="1057"/>
      <c r="D2504" s="1056"/>
      <c r="E2504" s="1058"/>
      <c r="F2504" s="1058"/>
    </row>
    <row r="2505" spans="1:6" ht="14.25" customHeight="1" x14ac:dyDescent="0.2">
      <c r="A2505" s="1056"/>
      <c r="B2505" s="1056"/>
      <c r="C2505" s="1057"/>
      <c r="D2505" s="1056"/>
      <c r="E2505" s="1058"/>
      <c r="F2505" s="1058"/>
    </row>
    <row r="2506" spans="1:6" ht="14.25" customHeight="1" x14ac:dyDescent="0.2">
      <c r="A2506" s="1056"/>
      <c r="B2506" s="1064"/>
      <c r="C2506" s="1057"/>
      <c r="D2506" s="1056"/>
      <c r="E2506" s="1058"/>
      <c r="F2506" s="1058"/>
    </row>
    <row r="2507" spans="1:6" ht="14.25" customHeight="1" x14ac:dyDescent="0.2">
      <c r="A2507" s="1056"/>
      <c r="B2507" s="1056"/>
      <c r="C2507" s="1057"/>
      <c r="D2507" s="1056"/>
      <c r="E2507" s="1058"/>
      <c r="F2507" s="1058"/>
    </row>
    <row r="2508" spans="1:6" ht="14.25" customHeight="1" x14ac:dyDescent="0.2">
      <c r="A2508" s="1056"/>
      <c r="B2508" s="1056"/>
      <c r="C2508" s="1057"/>
      <c r="D2508" s="1056"/>
      <c r="E2508" s="1058"/>
      <c r="F2508" s="1058"/>
    </row>
    <row r="2509" spans="1:6" ht="14.25" customHeight="1" x14ac:dyDescent="0.2">
      <c r="A2509" s="1056"/>
      <c r="B2509" s="1056"/>
      <c r="C2509" s="1057"/>
      <c r="D2509" s="1056"/>
      <c r="E2509" s="1058"/>
      <c r="F2509" s="1058"/>
    </row>
    <row r="2510" spans="1:6" ht="14.25" customHeight="1" x14ac:dyDescent="0.2">
      <c r="A2510" s="1056"/>
      <c r="B2510" s="1064"/>
      <c r="C2510" s="1057"/>
      <c r="D2510" s="1056"/>
      <c r="E2510" s="1058"/>
      <c r="F2510" s="1058"/>
    </row>
    <row r="2511" spans="1:6" ht="14.25" customHeight="1" x14ac:dyDescent="0.2">
      <c r="A2511" s="1056"/>
      <c r="B2511" s="1056"/>
      <c r="C2511" s="1057"/>
      <c r="D2511" s="1056"/>
      <c r="E2511" s="1058"/>
      <c r="F2511" s="1058"/>
    </row>
    <row r="2512" spans="1:6" ht="14.25" customHeight="1" x14ac:dyDescent="0.2">
      <c r="A2512" s="1056"/>
      <c r="B2512" s="1064"/>
      <c r="C2512" s="1057"/>
      <c r="D2512" s="1056"/>
      <c r="E2512" s="1058"/>
      <c r="F2512" s="1058"/>
    </row>
    <row r="2513" spans="1:6" ht="14.25" customHeight="1" x14ac:dyDescent="0.2">
      <c r="A2513" s="1056"/>
      <c r="B2513" s="1064"/>
      <c r="C2513" s="1057"/>
      <c r="D2513" s="1056"/>
      <c r="E2513" s="1058"/>
      <c r="F2513" s="1058"/>
    </row>
    <row r="2514" spans="1:6" ht="14.25" customHeight="1" x14ac:dyDescent="0.2">
      <c r="A2514" s="1056"/>
      <c r="B2514" s="1064"/>
      <c r="C2514" s="1057"/>
      <c r="D2514" s="1056"/>
      <c r="E2514" s="1058"/>
      <c r="F2514" s="1058"/>
    </row>
    <row r="2515" spans="1:6" ht="14.25" customHeight="1" x14ac:dyDescent="0.2">
      <c r="A2515" s="1056"/>
      <c r="B2515" s="1056"/>
      <c r="C2515" s="1057"/>
      <c r="D2515" s="1056"/>
      <c r="E2515" s="1058"/>
      <c r="F2515" s="1058"/>
    </row>
    <row r="2516" spans="1:6" ht="14.25" customHeight="1" x14ac:dyDescent="0.2">
      <c r="A2516" s="1056"/>
      <c r="B2516" s="1056"/>
      <c r="C2516" s="1057"/>
      <c r="D2516" s="1056"/>
      <c r="E2516" s="1058"/>
      <c r="F2516" s="1058"/>
    </row>
    <row r="2517" spans="1:6" ht="14.25" customHeight="1" x14ac:dyDescent="0.2">
      <c r="A2517" s="1056"/>
      <c r="B2517" s="1056"/>
      <c r="C2517" s="1057"/>
      <c r="D2517" s="1056"/>
      <c r="E2517" s="1058"/>
      <c r="F2517" s="1058"/>
    </row>
    <row r="2518" spans="1:6" ht="14.25" customHeight="1" x14ac:dyDescent="0.2">
      <c r="A2518" s="1056"/>
      <c r="B2518" s="1056"/>
      <c r="C2518" s="1124"/>
      <c r="D2518" s="1056"/>
      <c r="E2518" s="1058"/>
      <c r="F2518" s="1058"/>
    </row>
    <row r="2519" spans="1:6" ht="14.25" customHeight="1" x14ac:dyDescent="0.2">
      <c r="A2519" s="1056"/>
      <c r="B2519" s="1056"/>
      <c r="C2519" s="1057"/>
      <c r="D2519" s="1056"/>
      <c r="E2519" s="1058"/>
      <c r="F2519" s="1058"/>
    </row>
    <row r="2520" spans="1:6" ht="14.25" customHeight="1" x14ac:dyDescent="0.2">
      <c r="A2520" s="1056"/>
      <c r="B2520" s="1056"/>
      <c r="C2520" s="1057"/>
      <c r="D2520" s="1056"/>
      <c r="E2520" s="1058"/>
      <c r="F2520" s="1058"/>
    </row>
    <row r="2521" spans="1:6" ht="14.25" customHeight="1" x14ac:dyDescent="0.2">
      <c r="A2521" s="1056"/>
      <c r="B2521" s="1056"/>
      <c r="C2521" s="1060"/>
      <c r="D2521" s="1056"/>
      <c r="E2521" s="1061"/>
      <c r="F2521" s="1062"/>
    </row>
    <row r="2522" spans="1:6" ht="14.25" customHeight="1" x14ac:dyDescent="0.2">
      <c r="A2522" s="1113"/>
      <c r="B2522" s="1113"/>
      <c r="C2522" s="1123"/>
      <c r="D2522" s="1056"/>
      <c r="E2522" s="1058"/>
      <c r="F2522" s="1058"/>
    </row>
    <row r="2523" spans="1:6" ht="14.25" customHeight="1" x14ac:dyDescent="0.2">
      <c r="A2523" s="1056"/>
      <c r="B2523" s="1056"/>
      <c r="C2523" s="1057"/>
      <c r="D2523" s="1056"/>
      <c r="E2523" s="1058"/>
      <c r="F2523" s="1058"/>
    </row>
    <row r="2524" spans="1:6" ht="14.25" customHeight="1" x14ac:dyDescent="0.2">
      <c r="A2524" s="1056"/>
      <c r="B2524" s="1056"/>
      <c r="C2524" s="1057"/>
      <c r="D2524" s="1056"/>
      <c r="E2524" s="1058"/>
      <c r="F2524" s="1058"/>
    </row>
    <row r="2525" spans="1:6" ht="14.25" customHeight="1" x14ac:dyDescent="0.2">
      <c r="A2525" s="1056"/>
      <c r="B2525" s="1056"/>
      <c r="C2525" s="1057"/>
      <c r="D2525" s="1056"/>
      <c r="E2525" s="1058"/>
      <c r="F2525" s="1058"/>
    </row>
    <row r="2526" spans="1:6" ht="14.25" customHeight="1" x14ac:dyDescent="0.2">
      <c r="A2526" s="1056"/>
      <c r="B2526" s="1056"/>
      <c r="C2526" s="1057"/>
      <c r="D2526" s="1056"/>
      <c r="E2526" s="1058"/>
      <c r="F2526" s="1058"/>
    </row>
    <row r="2527" spans="1:6" ht="14.25" customHeight="1" x14ac:dyDescent="0.2">
      <c r="A2527" s="1056"/>
      <c r="B2527" s="1056"/>
      <c r="C2527" s="1057"/>
      <c r="D2527" s="1056"/>
      <c r="E2527" s="1058"/>
      <c r="F2527" s="1058"/>
    </row>
    <row r="2528" spans="1:6" ht="14.25" customHeight="1" x14ac:dyDescent="0.2">
      <c r="A2528" s="1056"/>
      <c r="B2528" s="1056"/>
      <c r="C2528" s="1057"/>
      <c r="D2528" s="1056"/>
      <c r="E2528" s="1058"/>
      <c r="F2528" s="1058"/>
    </row>
    <row r="2529" spans="1:6" ht="14.25" customHeight="1" x14ac:dyDescent="0.2">
      <c r="A2529" s="1056"/>
      <c r="B2529" s="1056"/>
      <c r="C2529" s="1057"/>
      <c r="D2529" s="1056"/>
      <c r="E2529" s="1058"/>
      <c r="F2529" s="1058"/>
    </row>
    <row r="2530" spans="1:6" ht="14.25" customHeight="1" x14ac:dyDescent="0.2">
      <c r="A2530" s="1056"/>
      <c r="B2530" s="1056"/>
      <c r="C2530" s="1057"/>
      <c r="D2530" s="1056"/>
      <c r="E2530" s="1058"/>
      <c r="F2530" s="1058"/>
    </row>
    <row r="2531" spans="1:6" ht="14.25" customHeight="1" x14ac:dyDescent="0.2">
      <c r="A2531" s="1056"/>
      <c r="B2531" s="1056"/>
      <c r="C2531" s="1057"/>
      <c r="D2531" s="1056"/>
      <c r="E2531" s="1058"/>
      <c r="F2531" s="1058"/>
    </row>
    <row r="2532" spans="1:6" ht="14.25" customHeight="1" x14ac:dyDescent="0.2">
      <c r="A2532" s="1056"/>
      <c r="B2532" s="1056"/>
      <c r="C2532" s="1057"/>
      <c r="D2532" s="1056"/>
      <c r="E2532" s="1058"/>
      <c r="F2532" s="1058"/>
    </row>
    <row r="2533" spans="1:6" ht="14.25" customHeight="1" x14ac:dyDescent="0.2">
      <c r="A2533" s="1056"/>
      <c r="B2533" s="1056"/>
      <c r="C2533" s="1057"/>
      <c r="D2533" s="1056"/>
      <c r="E2533" s="1058"/>
      <c r="F2533" s="1058"/>
    </row>
    <row r="2534" spans="1:6" ht="14.25" customHeight="1" x14ac:dyDescent="0.2">
      <c r="A2534" s="1056"/>
      <c r="B2534" s="1056"/>
      <c r="C2534" s="1057"/>
      <c r="D2534" s="1056"/>
      <c r="E2534" s="1058"/>
      <c r="F2534" s="1058"/>
    </row>
    <row r="2535" spans="1:6" ht="14.25" customHeight="1" x14ac:dyDescent="0.2">
      <c r="A2535" s="1056"/>
      <c r="B2535" s="1056"/>
      <c r="C2535" s="1057"/>
      <c r="D2535" s="1056"/>
      <c r="E2535" s="1058"/>
      <c r="F2535" s="1058"/>
    </row>
    <row r="2536" spans="1:6" ht="14.25" customHeight="1" x14ac:dyDescent="0.2">
      <c r="A2536" s="1056"/>
      <c r="B2536" s="1056"/>
      <c r="C2536" s="1057"/>
      <c r="D2536" s="1056"/>
      <c r="E2536" s="1058"/>
      <c r="F2536" s="1058"/>
    </row>
    <row r="2537" spans="1:6" ht="14.25" customHeight="1" x14ac:dyDescent="0.2">
      <c r="A2537" s="1056"/>
      <c r="B2537" s="1056"/>
      <c r="C2537" s="1057"/>
      <c r="D2537" s="1056"/>
      <c r="E2537" s="1058"/>
      <c r="F2537" s="1058"/>
    </row>
    <row r="2538" spans="1:6" ht="14.25" customHeight="1" x14ac:dyDescent="0.2">
      <c r="A2538" s="1056"/>
      <c r="B2538" s="1056"/>
      <c r="C2538" s="1057"/>
      <c r="D2538" s="1056"/>
      <c r="E2538" s="1058"/>
      <c r="F2538" s="1058"/>
    </row>
    <row r="2539" spans="1:6" ht="14.25" customHeight="1" x14ac:dyDescent="0.2">
      <c r="A2539" s="1056"/>
      <c r="B2539" s="1056"/>
      <c r="C2539" s="1057"/>
      <c r="D2539" s="1056"/>
      <c r="E2539" s="1058"/>
      <c r="F2539" s="1058"/>
    </row>
    <row r="2540" spans="1:6" ht="14.25" customHeight="1" x14ac:dyDescent="0.2">
      <c r="A2540" s="1056"/>
      <c r="B2540" s="1056"/>
      <c r="C2540" s="1057"/>
      <c r="D2540" s="1056"/>
      <c r="E2540" s="1058"/>
      <c r="F2540" s="1058"/>
    </row>
    <row r="2541" spans="1:6" ht="14.25" customHeight="1" x14ac:dyDescent="0.2">
      <c r="A2541" s="1056"/>
      <c r="B2541" s="1056"/>
      <c r="C2541" s="1057"/>
      <c r="D2541" s="1056"/>
      <c r="E2541" s="1058"/>
      <c r="F2541" s="1058"/>
    </row>
    <row r="2542" spans="1:6" ht="14.25" customHeight="1" x14ac:dyDescent="0.2">
      <c r="A2542" s="1056"/>
      <c r="B2542" s="1056"/>
      <c r="C2542" s="1057"/>
      <c r="D2542" s="1099"/>
      <c r="E2542" s="1058"/>
      <c r="F2542" s="1058"/>
    </row>
    <row r="2543" spans="1:6" ht="14.25" customHeight="1" x14ac:dyDescent="0.2">
      <c r="A2543" s="1056"/>
      <c r="B2543" s="1056"/>
      <c r="C2543" s="1057"/>
      <c r="D2543" s="1099"/>
      <c r="E2543" s="1058"/>
      <c r="F2543" s="1058"/>
    </row>
    <row r="2544" spans="1:6" ht="14.25" customHeight="1" x14ac:dyDescent="0.2">
      <c r="A2544" s="1056"/>
      <c r="B2544" s="1056"/>
      <c r="C2544" s="1057"/>
      <c r="D2544" s="1099"/>
      <c r="E2544" s="1058"/>
      <c r="F2544" s="1058"/>
    </row>
    <row r="2545" spans="1:6" ht="14.25" customHeight="1" x14ac:dyDescent="0.2">
      <c r="A2545" s="1056"/>
      <c r="B2545" s="1130"/>
      <c r="C2545" s="1057"/>
      <c r="D2545" s="1099"/>
      <c r="E2545" s="1058"/>
      <c r="F2545" s="1058"/>
    </row>
    <row r="2546" spans="1:6" ht="14.25" customHeight="1" x14ac:dyDescent="0.2">
      <c r="A2546" s="1056"/>
      <c r="B2546" s="1130"/>
      <c r="C2546" s="1057"/>
      <c r="D2546" s="1056"/>
      <c r="E2546" s="1058"/>
      <c r="F2546" s="1058"/>
    </row>
    <row r="2547" spans="1:6" ht="14.25" customHeight="1" x14ac:dyDescent="0.2">
      <c r="A2547" s="1056"/>
      <c r="B2547" s="1130"/>
      <c r="C2547" s="1057"/>
      <c r="D2547" s="1056"/>
      <c r="E2547" s="1058"/>
      <c r="F2547" s="1058"/>
    </row>
    <row r="2548" spans="1:6" ht="14.25" customHeight="1" x14ac:dyDescent="0.2">
      <c r="A2548" s="1056"/>
      <c r="B2548" s="1064"/>
      <c r="C2548" s="1057"/>
      <c r="D2548" s="1056"/>
      <c r="E2548" s="1058"/>
      <c r="F2548" s="1058"/>
    </row>
    <row r="2549" spans="1:6" ht="14.25" customHeight="1" x14ac:dyDescent="0.2">
      <c r="A2549" s="1056"/>
      <c r="B2549" s="1056"/>
      <c r="C2549" s="1057"/>
      <c r="D2549" s="1056"/>
      <c r="E2549" s="1058"/>
      <c r="F2549" s="1058"/>
    </row>
    <row r="2550" spans="1:6" ht="14.25" customHeight="1" x14ac:dyDescent="0.2">
      <c r="A2550" s="1056"/>
      <c r="B2550" s="1113"/>
      <c r="C2550" s="1057"/>
      <c r="D2550" s="1056"/>
      <c r="E2550" s="1058"/>
      <c r="F2550" s="1058"/>
    </row>
    <row r="2551" spans="1:6" ht="14.25" customHeight="1" x14ac:dyDescent="0.2">
      <c r="A2551" s="1056"/>
      <c r="B2551" s="1113"/>
      <c r="C2551" s="1060"/>
      <c r="D2551" s="1056"/>
      <c r="E2551" s="1058"/>
      <c r="F2551" s="1058"/>
    </row>
    <row r="2552" spans="1:6" ht="14.25" customHeight="1" x14ac:dyDescent="0.2">
      <c r="A2552" s="1056"/>
      <c r="B2552" s="1113"/>
      <c r="C2552" s="1060"/>
      <c r="D2552" s="1056"/>
      <c r="E2552" s="1058"/>
      <c r="F2552" s="1058"/>
    </row>
    <row r="2553" spans="1:6" ht="14.25" customHeight="1" x14ac:dyDescent="0.2">
      <c r="A2553" s="1056"/>
      <c r="B2553" s="1113"/>
      <c r="C2553" s="1060"/>
      <c r="D2553" s="1056"/>
      <c r="E2553" s="1058"/>
      <c r="F2553" s="1058"/>
    </row>
    <row r="2554" spans="1:6" ht="14.25" customHeight="1" x14ac:dyDescent="0.2">
      <c r="A2554" s="1056"/>
      <c r="B2554" s="1113"/>
      <c r="C2554" s="1060"/>
      <c r="D2554" s="1056"/>
      <c r="E2554" s="1058"/>
      <c r="F2554" s="1058"/>
    </row>
    <row r="2555" spans="1:6" ht="14.25" customHeight="1" x14ac:dyDescent="0.2">
      <c r="A2555" s="1056"/>
      <c r="B2555" s="1113"/>
      <c r="C2555" s="1060"/>
      <c r="D2555" s="1056"/>
      <c r="E2555" s="1058"/>
      <c r="F2555" s="1058"/>
    </row>
    <row r="2556" spans="1:6" ht="14.25" customHeight="1" x14ac:dyDescent="0.2">
      <c r="A2556" s="1056"/>
      <c r="B2556" s="1056"/>
      <c r="C2556" s="1060"/>
      <c r="D2556" s="1056"/>
      <c r="E2556" s="1058"/>
      <c r="F2556" s="1058"/>
    </row>
    <row r="2557" spans="1:6" ht="14.25" customHeight="1" x14ac:dyDescent="0.2">
      <c r="A2557" s="1056"/>
      <c r="B2557" s="1056"/>
      <c r="C2557" s="1057"/>
      <c r="D2557" s="1056"/>
      <c r="E2557" s="1058"/>
      <c r="F2557" s="1058"/>
    </row>
    <row r="2558" spans="1:6" ht="14.25" customHeight="1" x14ac:dyDescent="0.2">
      <c r="A2558" s="1056"/>
      <c r="B2558" s="1056"/>
      <c r="C2558" s="1057"/>
      <c r="D2558" s="1056"/>
      <c r="E2558" s="1058"/>
      <c r="F2558" s="1058"/>
    </row>
    <row r="2559" spans="1:6" ht="14.25" customHeight="1" x14ac:dyDescent="0.2">
      <c r="A2559" s="1056"/>
      <c r="B2559" s="1056"/>
      <c r="C2559" s="1057"/>
      <c r="D2559" s="1056"/>
      <c r="E2559" s="1058"/>
      <c r="F2559" s="1058"/>
    </row>
    <row r="2560" spans="1:6" ht="14.25" customHeight="1" x14ac:dyDescent="0.2">
      <c r="A2560" s="1056"/>
      <c r="B2560" s="1064"/>
      <c r="C2560" s="1057"/>
      <c r="D2560" s="1056"/>
      <c r="E2560" s="1058"/>
      <c r="F2560" s="1058"/>
    </row>
    <row r="2561" spans="1:6" ht="14.25" customHeight="1" x14ac:dyDescent="0.2">
      <c r="A2561" s="1056"/>
      <c r="B2561" s="1056"/>
      <c r="C2561" s="1057"/>
      <c r="D2561" s="1056"/>
      <c r="E2561" s="1058"/>
      <c r="F2561" s="1058"/>
    </row>
    <row r="2562" spans="1:6" ht="14.25" customHeight="1" x14ac:dyDescent="0.2">
      <c r="A2562" s="1056"/>
      <c r="B2562" s="1056"/>
      <c r="C2562" s="1057"/>
      <c r="D2562" s="1056"/>
      <c r="E2562" s="1058"/>
      <c r="F2562" s="1058"/>
    </row>
    <row r="2563" spans="1:6" ht="14.25" customHeight="1" x14ac:dyDescent="0.2">
      <c r="A2563" s="1056"/>
      <c r="B2563" s="1056"/>
      <c r="C2563" s="1057"/>
      <c r="D2563" s="1056"/>
      <c r="E2563" s="1058"/>
      <c r="F2563" s="1058"/>
    </row>
    <row r="2564" spans="1:6" ht="14.25" customHeight="1" x14ac:dyDescent="0.2">
      <c r="A2564" s="1056"/>
      <c r="B2564" s="1064"/>
      <c r="C2564" s="1057"/>
      <c r="D2564" s="1056"/>
      <c r="E2564" s="1058"/>
      <c r="F2564" s="1058"/>
    </row>
    <row r="2565" spans="1:6" ht="14.25" customHeight="1" x14ac:dyDescent="0.2">
      <c r="A2565" s="1056"/>
      <c r="B2565" s="1056"/>
      <c r="C2565" s="1057"/>
      <c r="D2565" s="1056"/>
      <c r="E2565" s="1058"/>
      <c r="F2565" s="1058"/>
    </row>
    <row r="2566" spans="1:6" ht="14.25" customHeight="1" x14ac:dyDescent="0.2">
      <c r="A2566" s="1056"/>
      <c r="B2566" s="1064"/>
      <c r="C2566" s="1057"/>
      <c r="D2566" s="1056"/>
      <c r="E2566" s="1058"/>
      <c r="F2566" s="1058"/>
    </row>
    <row r="2567" spans="1:6" ht="14.25" customHeight="1" x14ac:dyDescent="0.2">
      <c r="A2567" s="1056"/>
      <c r="B2567" s="1064"/>
      <c r="C2567" s="1057"/>
      <c r="D2567" s="1056"/>
      <c r="E2567" s="1058"/>
      <c r="F2567" s="1058"/>
    </row>
    <row r="2568" spans="1:6" ht="14.25" customHeight="1" x14ac:dyDescent="0.2">
      <c r="A2568" s="1056"/>
      <c r="B2568" s="1064"/>
      <c r="C2568" s="1057"/>
      <c r="D2568" s="1056"/>
      <c r="E2568" s="1058"/>
      <c r="F2568" s="1058"/>
    </row>
    <row r="2569" spans="1:6" ht="14.25" customHeight="1" x14ac:dyDescent="0.2">
      <c r="A2569" s="1056"/>
      <c r="B2569" s="1056"/>
      <c r="C2569" s="1057"/>
      <c r="D2569" s="1056"/>
      <c r="E2569" s="1058"/>
      <c r="F2569" s="1058"/>
    </row>
    <row r="2570" spans="1:6" ht="14.25" customHeight="1" x14ac:dyDescent="0.2">
      <c r="A2570" s="1056"/>
      <c r="B2570" s="1056"/>
      <c r="C2570" s="1057"/>
      <c r="D2570" s="1056"/>
      <c r="E2570" s="1058"/>
      <c r="F2570" s="1058"/>
    </row>
    <row r="2571" spans="1:6" ht="14.25" customHeight="1" x14ac:dyDescent="0.2">
      <c r="A2571" s="1056"/>
      <c r="B2571" s="1056"/>
      <c r="C2571" s="1057"/>
      <c r="D2571" s="1056"/>
      <c r="E2571" s="1058"/>
      <c r="F2571" s="1058"/>
    </row>
    <row r="2572" spans="1:6" ht="14.25" customHeight="1" x14ac:dyDescent="0.2">
      <c r="A2572" s="1056"/>
      <c r="B2572" s="1056"/>
      <c r="C2572" s="1124"/>
      <c r="D2572" s="1056"/>
      <c r="E2572" s="1058"/>
      <c r="F2572" s="1058"/>
    </row>
    <row r="2573" spans="1:6" ht="14.25" customHeight="1" x14ac:dyDescent="0.2">
      <c r="A2573" s="1056"/>
      <c r="B2573" s="1056"/>
      <c r="C2573" s="1057"/>
      <c r="D2573" s="1056"/>
      <c r="E2573" s="1058"/>
      <c r="F2573" s="1058"/>
    </row>
    <row r="2574" spans="1:6" ht="14.25" customHeight="1" x14ac:dyDescent="0.2">
      <c r="A2574" s="1056"/>
      <c r="B2574" s="1056"/>
      <c r="C2574" s="1057"/>
      <c r="D2574" s="1056"/>
      <c r="E2574" s="1058"/>
      <c r="F2574" s="1058"/>
    </row>
    <row r="2575" spans="1:6" ht="14.25" customHeight="1" x14ac:dyDescent="0.2">
      <c r="A2575" s="1056"/>
      <c r="B2575" s="1056"/>
      <c r="C2575" s="1060"/>
      <c r="D2575" s="1056"/>
      <c r="E2575" s="1061"/>
      <c r="F2575" s="1062"/>
    </row>
    <row r="2576" spans="1:6" ht="14.25" customHeight="1" x14ac:dyDescent="0.2">
      <c r="A2576" s="1113"/>
      <c r="B2576" s="1113"/>
      <c r="C2576" s="1123"/>
      <c r="D2576" s="1056"/>
      <c r="E2576" s="1058"/>
      <c r="F2576" s="1058"/>
    </row>
    <row r="2577" spans="1:6" ht="14.25" customHeight="1" x14ac:dyDescent="0.2">
      <c r="A2577" s="1056"/>
      <c r="B2577" s="1056"/>
      <c r="C2577" s="1057"/>
      <c r="D2577" s="1056"/>
      <c r="E2577" s="1058"/>
      <c r="F2577" s="1058"/>
    </row>
    <row r="2578" spans="1:6" ht="14.25" customHeight="1" x14ac:dyDescent="0.2">
      <c r="A2578" s="1056"/>
      <c r="B2578" s="1056"/>
      <c r="C2578" s="1057"/>
      <c r="D2578" s="1056"/>
      <c r="E2578" s="1058"/>
      <c r="F2578" s="1058"/>
    </row>
    <row r="2579" spans="1:6" ht="14.25" customHeight="1" x14ac:dyDescent="0.2">
      <c r="A2579" s="1056"/>
      <c r="B2579" s="1056"/>
      <c r="C2579" s="1057"/>
      <c r="D2579" s="1056"/>
      <c r="E2579" s="1058"/>
      <c r="F2579" s="1058"/>
    </row>
    <row r="2580" spans="1:6" ht="14.25" customHeight="1" x14ac:dyDescent="0.2">
      <c r="A2580" s="1056"/>
      <c r="B2580" s="1056"/>
      <c r="C2580" s="1057"/>
      <c r="D2580" s="1056"/>
      <c r="E2580" s="1058"/>
      <c r="F2580" s="1058"/>
    </row>
    <row r="2581" spans="1:6" ht="14.25" customHeight="1" x14ac:dyDescent="0.2">
      <c r="A2581" s="1056"/>
      <c r="B2581" s="1056"/>
      <c r="C2581" s="1057"/>
      <c r="D2581" s="1056"/>
      <c r="E2581" s="1058"/>
      <c r="F2581" s="1058"/>
    </row>
    <row r="2582" spans="1:6" ht="14.25" customHeight="1" x14ac:dyDescent="0.2">
      <c r="A2582" s="1056"/>
      <c r="B2582" s="1056"/>
      <c r="C2582" s="1057"/>
      <c r="D2582" s="1056"/>
      <c r="E2582" s="1058"/>
      <c r="F2582" s="1058"/>
    </row>
    <row r="2583" spans="1:6" ht="14.25" customHeight="1" x14ac:dyDescent="0.2">
      <c r="A2583" s="1056"/>
      <c r="B2583" s="1056"/>
      <c r="C2583" s="1057"/>
      <c r="D2583" s="1056"/>
      <c r="E2583" s="1058"/>
      <c r="F2583" s="1058"/>
    </row>
    <row r="2584" spans="1:6" ht="14.25" customHeight="1" x14ac:dyDescent="0.2">
      <c r="A2584" s="1056"/>
      <c r="B2584" s="1056"/>
      <c r="C2584" s="1057"/>
      <c r="D2584" s="1056"/>
      <c r="E2584" s="1058"/>
      <c r="F2584" s="1058"/>
    </row>
    <row r="2585" spans="1:6" ht="14.25" customHeight="1" x14ac:dyDescent="0.2">
      <c r="A2585" s="1056"/>
      <c r="B2585" s="1056"/>
      <c r="C2585" s="1057"/>
      <c r="D2585" s="1056"/>
      <c r="E2585" s="1058"/>
      <c r="F2585" s="1058"/>
    </row>
    <row r="2586" spans="1:6" ht="14.25" customHeight="1" x14ac:dyDescent="0.2">
      <c r="A2586" s="1056"/>
      <c r="B2586" s="1056"/>
      <c r="C2586" s="1057"/>
      <c r="D2586" s="1056"/>
      <c r="E2586" s="1058"/>
      <c r="F2586" s="1058"/>
    </row>
    <row r="2587" spans="1:6" ht="14.25" customHeight="1" x14ac:dyDescent="0.2">
      <c r="A2587" s="1056"/>
      <c r="B2587" s="1056"/>
      <c r="C2587" s="1057"/>
      <c r="D2587" s="1056"/>
      <c r="E2587" s="1058"/>
      <c r="F2587" s="1058"/>
    </row>
    <row r="2588" spans="1:6" ht="14.25" customHeight="1" x14ac:dyDescent="0.2">
      <c r="A2588" s="1056"/>
      <c r="B2588" s="1056"/>
      <c r="C2588" s="1057"/>
      <c r="D2588" s="1056"/>
      <c r="E2588" s="1058"/>
      <c r="F2588" s="1058"/>
    </row>
    <row r="2589" spans="1:6" ht="14.25" customHeight="1" x14ac:dyDescent="0.2">
      <c r="A2589" s="1056"/>
      <c r="B2589" s="1056"/>
      <c r="C2589" s="1057"/>
      <c r="D2589" s="1056"/>
      <c r="E2589" s="1058"/>
      <c r="F2589" s="1058"/>
    </row>
    <row r="2590" spans="1:6" ht="14.25" customHeight="1" x14ac:dyDescent="0.2">
      <c r="A2590" s="1056"/>
      <c r="B2590" s="1056"/>
      <c r="C2590" s="1057"/>
      <c r="D2590" s="1056"/>
      <c r="E2590" s="1058"/>
      <c r="F2590" s="1058"/>
    </row>
    <row r="2591" spans="1:6" ht="14.25" customHeight="1" x14ac:dyDescent="0.2">
      <c r="A2591" s="1056"/>
      <c r="B2591" s="1056"/>
      <c r="C2591" s="1057"/>
      <c r="D2591" s="1056"/>
      <c r="E2591" s="1058"/>
      <c r="F2591" s="1058"/>
    </row>
    <row r="2592" spans="1:6" ht="14.25" customHeight="1" x14ac:dyDescent="0.2">
      <c r="A2592" s="1056"/>
      <c r="B2592" s="1056"/>
      <c r="C2592" s="1057"/>
      <c r="D2592" s="1056"/>
      <c r="E2592" s="1058"/>
      <c r="F2592" s="1058"/>
    </row>
    <row r="2593" spans="1:6" ht="14.25" customHeight="1" x14ac:dyDescent="0.2">
      <c r="A2593" s="1056"/>
      <c r="B2593" s="1056"/>
      <c r="C2593" s="1057"/>
      <c r="D2593" s="1056"/>
      <c r="E2593" s="1058"/>
      <c r="F2593" s="1058"/>
    </row>
    <row r="2594" spans="1:6" ht="14.25" customHeight="1" x14ac:dyDescent="0.2">
      <c r="A2594" s="1056"/>
      <c r="B2594" s="1056"/>
      <c r="C2594" s="1057"/>
      <c r="D2594" s="1056"/>
      <c r="E2594" s="1058"/>
      <c r="F2594" s="1058"/>
    </row>
    <row r="2595" spans="1:6" ht="14.25" customHeight="1" x14ac:dyDescent="0.2">
      <c r="A2595" s="1056"/>
      <c r="B2595" s="1056"/>
      <c r="C2595" s="1057"/>
      <c r="D2595" s="1056"/>
      <c r="E2595" s="1058"/>
      <c r="F2595" s="1058"/>
    </row>
    <row r="2596" spans="1:6" ht="14.25" customHeight="1" x14ac:dyDescent="0.2">
      <c r="A2596" s="1056"/>
      <c r="B2596" s="1056"/>
      <c r="C2596" s="1057"/>
      <c r="D2596" s="1099"/>
      <c r="E2596" s="1058"/>
      <c r="F2596" s="1058"/>
    </row>
    <row r="2597" spans="1:6" ht="14.25" customHeight="1" x14ac:dyDescent="0.2">
      <c r="A2597" s="1056"/>
      <c r="B2597" s="1056"/>
      <c r="C2597" s="1057"/>
      <c r="D2597" s="1099"/>
      <c r="E2597" s="1058"/>
      <c r="F2597" s="1058"/>
    </row>
    <row r="2598" spans="1:6" ht="14.25" customHeight="1" x14ac:dyDescent="0.2">
      <c r="A2598" s="1056"/>
      <c r="B2598" s="1056"/>
      <c r="C2598" s="1057"/>
      <c r="D2598" s="1099"/>
      <c r="E2598" s="1058"/>
      <c r="F2598" s="1058"/>
    </row>
    <row r="2599" spans="1:6" ht="14.25" customHeight="1" x14ac:dyDescent="0.2">
      <c r="A2599" s="1056"/>
      <c r="B2599" s="1130"/>
      <c r="C2599" s="1057"/>
      <c r="D2599" s="1099"/>
      <c r="E2599" s="1058"/>
      <c r="F2599" s="1058"/>
    </row>
    <row r="2600" spans="1:6" ht="14.25" customHeight="1" x14ac:dyDescent="0.2">
      <c r="A2600" s="1056"/>
      <c r="B2600" s="1064"/>
      <c r="C2600" s="1057"/>
      <c r="D2600" s="1056"/>
      <c r="E2600" s="1058"/>
      <c r="F2600" s="1058"/>
    </row>
    <row r="2601" spans="1:6" ht="14.25" customHeight="1" x14ac:dyDescent="0.2">
      <c r="A2601" s="1056"/>
      <c r="B2601" s="1056"/>
      <c r="C2601" s="1057"/>
      <c r="D2601" s="1056"/>
      <c r="E2601" s="1058"/>
      <c r="F2601" s="1058"/>
    </row>
    <row r="2602" spans="1:6" ht="14.25" customHeight="1" x14ac:dyDescent="0.2">
      <c r="A2602" s="1056"/>
      <c r="B2602" s="1113"/>
      <c r="C2602" s="1057"/>
      <c r="D2602" s="1056"/>
      <c r="E2602" s="1058"/>
      <c r="F2602" s="1058"/>
    </row>
    <row r="2603" spans="1:6" ht="14.25" customHeight="1" x14ac:dyDescent="0.2">
      <c r="A2603" s="1056"/>
      <c r="B2603" s="1113"/>
      <c r="C2603" s="1057"/>
      <c r="D2603" s="1056"/>
      <c r="E2603" s="1058"/>
      <c r="F2603" s="1058"/>
    </row>
    <row r="2604" spans="1:6" ht="14.25" customHeight="1" x14ac:dyDescent="0.2">
      <c r="A2604" s="1056"/>
      <c r="B2604" s="1056"/>
      <c r="C2604" s="1057"/>
      <c r="D2604" s="1056"/>
      <c r="E2604" s="1058"/>
      <c r="F2604" s="1058"/>
    </row>
    <row r="2605" spans="1:6" ht="14.25" customHeight="1" x14ac:dyDescent="0.2">
      <c r="A2605" s="1056"/>
      <c r="B2605" s="1064"/>
      <c r="C2605" s="1060"/>
      <c r="D2605" s="1056"/>
      <c r="E2605" s="1058"/>
      <c r="F2605" s="1058"/>
    </row>
    <row r="2606" spans="1:6" ht="14.25" customHeight="1" x14ac:dyDescent="0.2">
      <c r="A2606" s="1056"/>
      <c r="B2606" s="1064"/>
      <c r="C2606" s="1060"/>
      <c r="D2606" s="1056"/>
      <c r="E2606" s="1058"/>
      <c r="F2606" s="1058"/>
    </row>
    <row r="2607" spans="1:6" ht="14.25" customHeight="1" x14ac:dyDescent="0.2">
      <c r="A2607" s="1056"/>
      <c r="B2607" s="1056"/>
      <c r="C2607" s="1060"/>
      <c r="D2607" s="1056"/>
      <c r="E2607" s="1058"/>
      <c r="F2607" s="1058"/>
    </row>
    <row r="2608" spans="1:6" ht="14.25" customHeight="1" x14ac:dyDescent="0.2">
      <c r="A2608" s="1056"/>
      <c r="B2608" s="1149"/>
      <c r="C2608" s="1060"/>
      <c r="D2608" s="1056"/>
      <c r="E2608" s="1058"/>
      <c r="F2608" s="1058"/>
    </row>
    <row r="2609" spans="1:6" ht="14.25" customHeight="1" x14ac:dyDescent="0.2">
      <c r="A2609" s="1056"/>
      <c r="B2609" s="1056"/>
      <c r="C2609" s="1060"/>
      <c r="D2609" s="1056"/>
      <c r="E2609" s="1058"/>
      <c r="F2609" s="1058"/>
    </row>
    <row r="2610" spans="1:6" ht="14.25" customHeight="1" x14ac:dyDescent="0.2">
      <c r="A2610" s="1056"/>
      <c r="B2610" s="1056"/>
      <c r="C2610" s="1060"/>
      <c r="D2610" s="1056"/>
      <c r="E2610" s="1058"/>
      <c r="F2610" s="1058"/>
    </row>
    <row r="2611" spans="1:6" ht="14.25" customHeight="1" x14ac:dyDescent="0.2">
      <c r="A2611" s="1056"/>
      <c r="B2611" s="1064"/>
      <c r="C2611" s="1057"/>
      <c r="D2611" s="1056"/>
      <c r="E2611" s="1058"/>
      <c r="F2611" s="1058"/>
    </row>
    <row r="2612" spans="1:6" ht="14.25" customHeight="1" x14ac:dyDescent="0.2">
      <c r="A2612" s="1056"/>
      <c r="B2612" s="1064"/>
      <c r="C2612" s="1057"/>
      <c r="D2612" s="1056"/>
      <c r="E2612" s="1058"/>
      <c r="F2612" s="1058"/>
    </row>
    <row r="2613" spans="1:6" ht="14.25" customHeight="1" x14ac:dyDescent="0.2">
      <c r="A2613" s="1056"/>
      <c r="B2613" s="1056"/>
      <c r="C2613" s="1057"/>
      <c r="D2613" s="1056"/>
      <c r="E2613" s="1058"/>
      <c r="F2613" s="1058"/>
    </row>
    <row r="2614" spans="1:6" ht="14.25" customHeight="1" x14ac:dyDescent="0.2">
      <c r="A2614" s="1056"/>
      <c r="B2614" s="1149"/>
      <c r="C2614" s="1057"/>
      <c r="D2614" s="1056"/>
      <c r="E2614" s="1058"/>
      <c r="F2614" s="1058"/>
    </row>
    <row r="2615" spans="1:6" ht="14.25" customHeight="1" x14ac:dyDescent="0.2">
      <c r="A2615" s="1056"/>
      <c r="B2615" s="1056"/>
      <c r="C2615" s="1057"/>
      <c r="D2615" s="1056"/>
      <c r="E2615" s="1058"/>
      <c r="F2615" s="1058"/>
    </row>
    <row r="2616" spans="1:6" ht="14.25" customHeight="1" x14ac:dyDescent="0.2">
      <c r="A2616" s="1056"/>
      <c r="B2616" s="1056"/>
      <c r="C2616" s="1057"/>
      <c r="D2616" s="1056"/>
      <c r="E2616" s="1058"/>
      <c r="F2616" s="1058"/>
    </row>
    <row r="2617" spans="1:6" ht="14.25" customHeight="1" x14ac:dyDescent="0.2">
      <c r="A2617" s="1056"/>
      <c r="B2617" s="1056"/>
      <c r="C2617" s="1057"/>
      <c r="D2617" s="1056"/>
      <c r="E2617" s="1058"/>
      <c r="F2617" s="1058"/>
    </row>
    <row r="2618" spans="1:6" ht="14.25" customHeight="1" x14ac:dyDescent="0.2">
      <c r="A2618" s="1056"/>
      <c r="B2618" s="1056"/>
      <c r="C2618" s="1057"/>
      <c r="D2618" s="1056"/>
      <c r="E2618" s="1058"/>
      <c r="F2618" s="1058"/>
    </row>
    <row r="2619" spans="1:6" ht="14.25" customHeight="1" x14ac:dyDescent="0.2">
      <c r="A2619" s="1056"/>
      <c r="B2619" s="1056"/>
      <c r="C2619" s="1057"/>
      <c r="D2619" s="1056"/>
      <c r="E2619" s="1058"/>
      <c r="F2619" s="1058"/>
    </row>
    <row r="2620" spans="1:6" ht="14.25" customHeight="1" x14ac:dyDescent="0.2">
      <c r="A2620" s="1056"/>
      <c r="B2620" s="1056"/>
      <c r="C2620" s="1057"/>
      <c r="D2620" s="1056"/>
      <c r="E2620" s="1058"/>
      <c r="F2620" s="1058"/>
    </row>
    <row r="2621" spans="1:6" ht="14.25" customHeight="1" x14ac:dyDescent="0.2">
      <c r="A2621" s="1056"/>
      <c r="B2621" s="1056"/>
      <c r="C2621" s="1057"/>
      <c r="D2621" s="1056"/>
      <c r="E2621" s="1058"/>
      <c r="F2621" s="1058"/>
    </row>
    <row r="2622" spans="1:6" ht="14.25" customHeight="1" x14ac:dyDescent="0.2">
      <c r="A2622" s="1056"/>
      <c r="B2622" s="1064"/>
      <c r="C2622" s="1057"/>
      <c r="D2622" s="1056"/>
      <c r="E2622" s="1058"/>
      <c r="F2622" s="1058"/>
    </row>
    <row r="2623" spans="1:6" ht="14.25" customHeight="1" x14ac:dyDescent="0.2">
      <c r="A2623" s="1056"/>
      <c r="B2623" s="1056"/>
      <c r="C2623" s="1057"/>
      <c r="D2623" s="1056"/>
      <c r="E2623" s="1058"/>
      <c r="F2623" s="1058"/>
    </row>
    <row r="2624" spans="1:6" ht="14.25" customHeight="1" x14ac:dyDescent="0.2">
      <c r="A2624" s="1056"/>
      <c r="B2624" s="1056"/>
      <c r="C2624" s="1057"/>
      <c r="D2624" s="1056"/>
      <c r="E2624" s="1058"/>
      <c r="F2624" s="1058"/>
    </row>
    <row r="2625" spans="1:6" ht="14.25" customHeight="1" x14ac:dyDescent="0.2">
      <c r="A2625" s="1056"/>
      <c r="B2625" s="1056"/>
      <c r="C2625" s="1057"/>
      <c r="D2625" s="1056"/>
      <c r="E2625" s="1058"/>
      <c r="F2625" s="1058"/>
    </row>
    <row r="2626" spans="1:6" ht="14.25" customHeight="1" x14ac:dyDescent="0.2">
      <c r="A2626" s="1056"/>
      <c r="B2626" s="1056"/>
      <c r="C2626" s="1124"/>
      <c r="D2626" s="1056"/>
      <c r="E2626" s="1058"/>
      <c r="F2626" s="1058"/>
    </row>
    <row r="2627" spans="1:6" ht="14.25" customHeight="1" x14ac:dyDescent="0.2">
      <c r="A2627" s="1056"/>
      <c r="B2627" s="1056"/>
      <c r="C2627" s="1057"/>
      <c r="D2627" s="1056"/>
      <c r="E2627" s="1058"/>
      <c r="F2627" s="1058"/>
    </row>
    <row r="2628" spans="1:6" ht="14.25" customHeight="1" x14ac:dyDescent="0.2">
      <c r="A2628" s="1056"/>
      <c r="B2628" s="1056"/>
      <c r="C2628" s="1057"/>
      <c r="D2628" s="1056"/>
      <c r="E2628" s="1058"/>
      <c r="F2628" s="1058"/>
    </row>
    <row r="2629" spans="1:6" ht="14.25" customHeight="1" x14ac:dyDescent="0.2">
      <c r="A2629" s="1056"/>
      <c r="B2629" s="1056"/>
      <c r="C2629" s="1060"/>
      <c r="D2629" s="1056"/>
      <c r="E2629" s="1061"/>
      <c r="F2629" s="1062"/>
    </row>
    <row r="2630" spans="1:6" ht="14.25" customHeight="1" x14ac:dyDescent="0.2">
      <c r="A2630" s="1056"/>
      <c r="B2630" s="1113"/>
      <c r="C2630" s="1057"/>
      <c r="D2630" s="1056"/>
      <c r="E2630" s="1058"/>
      <c r="F2630" s="1058"/>
    </row>
    <row r="2631" spans="1:6" ht="14.25" customHeight="1" x14ac:dyDescent="0.2">
      <c r="A2631" s="1056"/>
      <c r="B2631" s="1113"/>
      <c r="C2631" s="1057"/>
      <c r="D2631" s="1056"/>
      <c r="E2631" s="1058"/>
      <c r="F2631" s="1058"/>
    </row>
    <row r="2632" spans="1:6" ht="14.25" customHeight="1" x14ac:dyDescent="0.2">
      <c r="A2632" s="1056"/>
      <c r="B2632" s="1113"/>
      <c r="C2632" s="1057"/>
      <c r="D2632" s="1056"/>
      <c r="E2632" s="1058"/>
      <c r="F2632" s="1058"/>
    </row>
    <row r="2633" spans="1:6" ht="14.25" customHeight="1" x14ac:dyDescent="0.2">
      <c r="A2633" s="1056"/>
      <c r="B2633" s="1113"/>
      <c r="C2633" s="1057"/>
      <c r="D2633" s="1056"/>
      <c r="E2633" s="1058"/>
      <c r="F2633" s="1058"/>
    </row>
    <row r="2634" spans="1:6" ht="14.25" customHeight="1" x14ac:dyDescent="0.2">
      <c r="A2634" s="1056"/>
      <c r="B2634" s="1113"/>
      <c r="C2634" s="1057"/>
      <c r="D2634" s="1056"/>
      <c r="E2634" s="1058"/>
      <c r="F2634" s="1058"/>
    </row>
    <row r="2635" spans="1:6" ht="14.25" customHeight="1" x14ac:dyDescent="0.2">
      <c r="A2635" s="1056"/>
      <c r="B2635" s="1056"/>
      <c r="C2635" s="1057"/>
      <c r="D2635" s="1056"/>
      <c r="E2635" s="1058"/>
      <c r="F2635" s="1058"/>
    </row>
    <row r="2636" spans="1:6" ht="14.25" customHeight="1" x14ac:dyDescent="0.2">
      <c r="A2636" s="1056"/>
      <c r="B2636" s="1056"/>
      <c r="C2636" s="1057"/>
      <c r="D2636" s="1056"/>
      <c r="E2636" s="1058"/>
      <c r="F2636" s="1058"/>
    </row>
    <row r="2637" spans="1:6" ht="14.25" customHeight="1" x14ac:dyDescent="0.2">
      <c r="A2637" s="1056"/>
      <c r="B2637" s="1056"/>
      <c r="C2637" s="1057"/>
      <c r="D2637" s="1056"/>
      <c r="E2637" s="1058"/>
      <c r="F2637" s="1058"/>
    </row>
    <row r="2638" spans="1:6" ht="14.25" customHeight="1" x14ac:dyDescent="0.2">
      <c r="A2638" s="1056"/>
      <c r="B2638" s="1113"/>
      <c r="C2638" s="1057"/>
      <c r="D2638" s="1056"/>
      <c r="E2638" s="1058"/>
      <c r="F2638" s="1058"/>
    </row>
    <row r="2639" spans="1:6" ht="14.25" customHeight="1" x14ac:dyDescent="0.2">
      <c r="A2639" s="1056"/>
      <c r="B2639" s="1056"/>
      <c r="C2639" s="1057"/>
      <c r="D2639" s="1056"/>
      <c r="E2639" s="1058"/>
      <c r="F2639" s="1058"/>
    </row>
    <row r="2640" spans="1:6" ht="14.25" customHeight="1" x14ac:dyDescent="0.2">
      <c r="A2640" s="1056"/>
      <c r="B2640" s="1056"/>
      <c r="C2640" s="1057"/>
      <c r="D2640" s="1056"/>
      <c r="E2640" s="1058"/>
      <c r="F2640" s="1058"/>
    </row>
    <row r="2641" spans="1:6" ht="14.25" customHeight="1" x14ac:dyDescent="0.2">
      <c r="A2641" s="1056"/>
      <c r="B2641" s="1056"/>
      <c r="C2641" s="1057"/>
      <c r="D2641" s="1056"/>
      <c r="E2641" s="1058"/>
      <c r="F2641" s="1058"/>
    </row>
    <row r="2642" spans="1:6" ht="14.25" customHeight="1" x14ac:dyDescent="0.2">
      <c r="A2642" s="1056"/>
      <c r="B2642" s="1056"/>
      <c r="C2642" s="1057"/>
      <c r="D2642" s="1056"/>
      <c r="E2642" s="1058"/>
      <c r="F2642" s="1058"/>
    </row>
    <row r="2643" spans="1:6" ht="14.25" customHeight="1" x14ac:dyDescent="0.2">
      <c r="A2643" s="1056"/>
      <c r="B2643" s="1113"/>
      <c r="C2643" s="1057"/>
      <c r="D2643" s="1056"/>
      <c r="E2643" s="1058"/>
      <c r="F2643" s="1058"/>
    </row>
    <row r="2644" spans="1:6" ht="14.25" customHeight="1" x14ac:dyDescent="0.2">
      <c r="A2644" s="1056"/>
      <c r="B2644" s="1056"/>
      <c r="C2644" s="1057"/>
      <c r="D2644" s="1056"/>
      <c r="E2644" s="1058"/>
      <c r="F2644" s="1058"/>
    </row>
    <row r="2645" spans="1:6" ht="14.25" customHeight="1" x14ac:dyDescent="0.2">
      <c r="A2645" s="1056"/>
      <c r="B2645" s="1056"/>
      <c r="C2645" s="1057"/>
      <c r="D2645" s="1056"/>
      <c r="E2645" s="1058"/>
      <c r="F2645" s="1058"/>
    </row>
    <row r="2646" spans="1:6" ht="14.25" customHeight="1" x14ac:dyDescent="0.2">
      <c r="A2646" s="1056"/>
      <c r="B2646" s="1099"/>
      <c r="C2646" s="1057"/>
      <c r="D2646" s="1056"/>
      <c r="E2646" s="1058"/>
      <c r="F2646" s="1058"/>
    </row>
    <row r="2647" spans="1:6" ht="14.25" customHeight="1" x14ac:dyDescent="0.2">
      <c r="A2647" s="1056"/>
      <c r="B2647" s="1064"/>
      <c r="C2647" s="1057"/>
      <c r="D2647" s="1099"/>
      <c r="E2647" s="1058"/>
      <c r="F2647" s="1058"/>
    </row>
    <row r="2648" spans="1:6" ht="14.25" customHeight="1" x14ac:dyDescent="0.2">
      <c r="A2648" s="1056"/>
      <c r="B2648" s="1064"/>
      <c r="C2648" s="1057"/>
      <c r="D2648" s="1099"/>
      <c r="E2648" s="1058"/>
      <c r="F2648" s="1058"/>
    </row>
    <row r="2649" spans="1:6" ht="14.25" customHeight="1" x14ac:dyDescent="0.2">
      <c r="A2649" s="1056"/>
      <c r="B2649" s="1064"/>
      <c r="C2649" s="1057"/>
      <c r="D2649" s="1099"/>
      <c r="E2649" s="1058"/>
      <c r="F2649" s="1058"/>
    </row>
    <row r="2650" spans="1:6" ht="14.25" customHeight="1" x14ac:dyDescent="0.2">
      <c r="A2650" s="1056"/>
      <c r="B2650" s="1064"/>
      <c r="C2650" s="1057"/>
      <c r="D2650" s="1099"/>
      <c r="E2650" s="1058"/>
      <c r="F2650" s="1058"/>
    </row>
    <row r="2651" spans="1:6" ht="14.25" customHeight="1" x14ac:dyDescent="0.2">
      <c r="A2651" s="1056"/>
      <c r="B2651" s="1056"/>
      <c r="C2651" s="1057"/>
      <c r="D2651" s="1056"/>
      <c r="E2651" s="1058"/>
      <c r="F2651" s="1058"/>
    </row>
    <row r="2652" spans="1:6" ht="14.25" customHeight="1" x14ac:dyDescent="0.2">
      <c r="A2652" s="1056"/>
      <c r="B2652" s="1064"/>
      <c r="C2652" s="1057"/>
      <c r="D2652" s="1056"/>
      <c r="E2652" s="1058"/>
      <c r="F2652" s="1058"/>
    </row>
    <row r="2653" spans="1:6" ht="14.25" customHeight="1" x14ac:dyDescent="0.2">
      <c r="A2653" s="1056"/>
      <c r="B2653" s="1056"/>
      <c r="C2653" s="1057"/>
      <c r="D2653" s="1056"/>
      <c r="E2653" s="1058"/>
      <c r="F2653" s="1058"/>
    </row>
    <row r="2654" spans="1:6" ht="14.25" customHeight="1" x14ac:dyDescent="0.2">
      <c r="A2654" s="1056"/>
      <c r="B2654" s="1056"/>
      <c r="C2654" s="1057"/>
      <c r="D2654" s="1056"/>
      <c r="E2654" s="1058"/>
      <c r="F2654" s="1058"/>
    </row>
    <row r="2655" spans="1:6" ht="14.25" customHeight="1" x14ac:dyDescent="0.2">
      <c r="A2655" s="1056"/>
      <c r="B2655" s="1064"/>
      <c r="C2655" s="1057"/>
      <c r="D2655" s="1056"/>
      <c r="E2655" s="1058"/>
      <c r="F2655" s="1058"/>
    </row>
    <row r="2656" spans="1:6" ht="14.25" customHeight="1" x14ac:dyDescent="0.2">
      <c r="A2656" s="1056"/>
      <c r="B2656" s="1056"/>
      <c r="C2656" s="1057"/>
      <c r="D2656" s="1056"/>
      <c r="E2656" s="1058"/>
      <c r="F2656" s="1058"/>
    </row>
    <row r="2657" spans="1:6" ht="14.25" customHeight="1" x14ac:dyDescent="0.2">
      <c r="A2657" s="1056"/>
      <c r="B2657" s="1056"/>
      <c r="C2657" s="1057"/>
      <c r="D2657" s="1056"/>
      <c r="E2657" s="1058"/>
      <c r="F2657" s="1058"/>
    </row>
    <row r="2658" spans="1:6" ht="14.25" customHeight="1" x14ac:dyDescent="0.2">
      <c r="A2658" s="1056"/>
      <c r="B2658" s="1056"/>
      <c r="C2658" s="1057"/>
      <c r="D2658" s="1056"/>
      <c r="E2658" s="1058"/>
      <c r="F2658" s="1058"/>
    </row>
    <row r="2659" spans="1:6" ht="14.25" customHeight="1" x14ac:dyDescent="0.2">
      <c r="A2659" s="1056"/>
      <c r="B2659" s="1056"/>
      <c r="C2659" s="1057"/>
      <c r="D2659" s="1056"/>
      <c r="E2659" s="1058"/>
      <c r="F2659" s="1058"/>
    </row>
    <row r="2660" spans="1:6" ht="14.25" customHeight="1" x14ac:dyDescent="0.2">
      <c r="A2660" s="1056"/>
      <c r="B2660" s="1056"/>
      <c r="C2660" s="1057"/>
      <c r="D2660" s="1056"/>
      <c r="E2660" s="1058"/>
      <c r="F2660" s="1058"/>
    </row>
    <row r="2661" spans="1:6" ht="14.25" customHeight="1" x14ac:dyDescent="0.2">
      <c r="A2661" s="1056"/>
      <c r="B2661" s="1056"/>
      <c r="C2661" s="1057"/>
      <c r="D2661" s="1056"/>
      <c r="E2661" s="1058"/>
      <c r="F2661" s="1058"/>
    </row>
    <row r="2662" spans="1:6" ht="14.25" customHeight="1" x14ac:dyDescent="0.2">
      <c r="A2662" s="1056"/>
      <c r="B2662" s="1113"/>
      <c r="C2662" s="1060"/>
      <c r="D2662" s="1056"/>
      <c r="E2662" s="1058"/>
      <c r="F2662" s="1058"/>
    </row>
    <row r="2663" spans="1:6" ht="14.25" customHeight="1" x14ac:dyDescent="0.2">
      <c r="A2663" s="1056"/>
      <c r="B2663" s="1064"/>
      <c r="C2663" s="1060"/>
      <c r="D2663" s="1056"/>
      <c r="E2663" s="1058"/>
      <c r="F2663" s="1058"/>
    </row>
    <row r="2664" spans="1:6" ht="14.25" customHeight="1" x14ac:dyDescent="0.2">
      <c r="A2664" s="1056"/>
      <c r="B2664" s="1064"/>
      <c r="C2664" s="1060"/>
      <c r="D2664" s="1056"/>
      <c r="E2664" s="1058"/>
      <c r="F2664" s="1058"/>
    </row>
    <row r="2665" spans="1:6" ht="14.25" customHeight="1" x14ac:dyDescent="0.2">
      <c r="A2665" s="1056"/>
      <c r="B2665" s="1064"/>
      <c r="C2665" s="1060"/>
      <c r="D2665" s="1056"/>
      <c r="E2665" s="1058"/>
      <c r="F2665" s="1058"/>
    </row>
    <row r="2666" spans="1:6" ht="14.25" customHeight="1" x14ac:dyDescent="0.2">
      <c r="A2666" s="1056"/>
      <c r="B2666" s="1064"/>
      <c r="C2666" s="1057"/>
      <c r="D2666" s="1056"/>
      <c r="E2666" s="1058"/>
      <c r="F2666" s="1058"/>
    </row>
    <row r="2667" spans="1:6" ht="14.25" customHeight="1" x14ac:dyDescent="0.2">
      <c r="A2667" s="1056"/>
      <c r="B2667" s="1064"/>
      <c r="C2667" s="1057"/>
      <c r="D2667" s="1056"/>
      <c r="E2667" s="1058"/>
      <c r="F2667" s="1058"/>
    </row>
    <row r="2668" spans="1:6" ht="14.25" customHeight="1" x14ac:dyDescent="0.2">
      <c r="A2668" s="1056"/>
      <c r="B2668" s="1064"/>
      <c r="C2668" s="1057"/>
      <c r="D2668" s="1099"/>
      <c r="E2668" s="1058"/>
      <c r="F2668" s="1058"/>
    </row>
    <row r="2669" spans="1:6" ht="14.25" customHeight="1" x14ac:dyDescent="0.2">
      <c r="A2669" s="1056"/>
      <c r="B2669" s="1064"/>
      <c r="C2669" s="1057"/>
      <c r="D2669" s="1056"/>
      <c r="E2669" s="1058"/>
      <c r="F2669" s="1058"/>
    </row>
    <row r="2670" spans="1:6" ht="14.25" customHeight="1" x14ac:dyDescent="0.2">
      <c r="A2670" s="1056"/>
      <c r="B2670" s="1064"/>
      <c r="C2670" s="1057"/>
      <c r="D2670" s="1056"/>
      <c r="E2670" s="1058"/>
      <c r="F2670" s="1058"/>
    </row>
    <row r="2671" spans="1:6" ht="14.25" customHeight="1" x14ac:dyDescent="0.2">
      <c r="A2671" s="1056"/>
      <c r="B2671" s="1113"/>
      <c r="C2671" s="1057"/>
      <c r="D2671" s="1056"/>
      <c r="E2671" s="1058"/>
      <c r="F2671" s="1058"/>
    </row>
    <row r="2672" spans="1:6" ht="14.25" customHeight="1" x14ac:dyDescent="0.2">
      <c r="A2672" s="1056"/>
      <c r="B2672" s="1113"/>
      <c r="C2672" s="1057"/>
      <c r="D2672" s="1056"/>
      <c r="E2672" s="1058"/>
      <c r="F2672" s="1058"/>
    </row>
    <row r="2673" spans="1:6" ht="14.25" customHeight="1" x14ac:dyDescent="0.2">
      <c r="A2673" s="1056"/>
      <c r="B2673" s="1113"/>
      <c r="C2673" s="1057"/>
      <c r="D2673" s="1056"/>
      <c r="E2673" s="1058"/>
      <c r="F2673" s="1058"/>
    </row>
    <row r="2674" spans="1:6" ht="14.25" customHeight="1" x14ac:dyDescent="0.2">
      <c r="A2674" s="1056"/>
      <c r="B2674" s="1113"/>
      <c r="C2674" s="1057"/>
      <c r="D2674" s="1056"/>
      <c r="E2674" s="1058"/>
      <c r="F2674" s="1058"/>
    </row>
    <row r="2675" spans="1:6" ht="14.25" customHeight="1" x14ac:dyDescent="0.2">
      <c r="A2675" s="1056"/>
      <c r="B2675" s="1113"/>
      <c r="C2675" s="1057"/>
      <c r="D2675" s="1056"/>
      <c r="E2675" s="1058"/>
      <c r="F2675" s="1058"/>
    </row>
    <row r="2676" spans="1:6" ht="14.25" customHeight="1" x14ac:dyDescent="0.2">
      <c r="A2676" s="1056"/>
      <c r="B2676" s="1113"/>
      <c r="C2676" s="1057"/>
      <c r="D2676" s="1056"/>
      <c r="E2676" s="1058"/>
      <c r="F2676" s="1058"/>
    </row>
    <row r="2677" spans="1:6" ht="14.25" customHeight="1" x14ac:dyDescent="0.2">
      <c r="A2677" s="1056"/>
      <c r="B2677" s="1113"/>
      <c r="C2677" s="1057"/>
      <c r="D2677" s="1056"/>
      <c r="E2677" s="1058"/>
      <c r="F2677" s="1058"/>
    </row>
    <row r="2678" spans="1:6" ht="14.25" customHeight="1" x14ac:dyDescent="0.2">
      <c r="A2678" s="1056"/>
      <c r="B2678" s="1056"/>
      <c r="C2678" s="1057"/>
      <c r="D2678" s="1056"/>
      <c r="E2678" s="1058"/>
      <c r="F2678" s="1058"/>
    </row>
    <row r="2679" spans="1:6" ht="14.25" customHeight="1" x14ac:dyDescent="0.2">
      <c r="A2679" s="1056"/>
      <c r="B2679" s="1056"/>
      <c r="C2679" s="1057"/>
      <c r="D2679" s="1056"/>
      <c r="E2679" s="1058"/>
      <c r="F2679" s="1058"/>
    </row>
    <row r="2680" spans="1:6" ht="14.25" customHeight="1" x14ac:dyDescent="0.2">
      <c r="A2680" s="1056"/>
      <c r="B2680" s="1056"/>
      <c r="C2680" s="1124"/>
      <c r="D2680" s="1056"/>
      <c r="E2680" s="1058"/>
      <c r="F2680" s="1058"/>
    </row>
    <row r="2681" spans="1:6" ht="14.25" customHeight="1" x14ac:dyDescent="0.2">
      <c r="A2681" s="1056"/>
      <c r="B2681" s="1056"/>
      <c r="C2681" s="1057"/>
      <c r="D2681" s="1056"/>
      <c r="E2681" s="1058"/>
      <c r="F2681" s="1058"/>
    </row>
    <row r="2682" spans="1:6" ht="14.25" customHeight="1" x14ac:dyDescent="0.2">
      <c r="A2682" s="1056"/>
      <c r="B2682" s="1056"/>
      <c r="C2682" s="1057"/>
      <c r="D2682" s="1056"/>
      <c r="E2682" s="1058"/>
      <c r="F2682" s="1058"/>
    </row>
    <row r="2683" spans="1:6" ht="14.25" customHeight="1" x14ac:dyDescent="0.2">
      <c r="A2683" s="1056"/>
      <c r="B2683" s="1056"/>
      <c r="C2683" s="1060"/>
      <c r="D2683" s="1056"/>
      <c r="E2683" s="1061"/>
      <c r="F2683" s="1062"/>
    </row>
    <row r="2684" spans="1:6" ht="14.25" customHeight="1" x14ac:dyDescent="0.2">
      <c r="A2684" s="1056"/>
      <c r="B2684" s="1056"/>
      <c r="C2684" s="1135"/>
      <c r="D2684" s="1099"/>
      <c r="E2684" s="1058"/>
      <c r="F2684" s="1058"/>
    </row>
    <row r="2685" spans="1:6" ht="14.25" customHeight="1" x14ac:dyDescent="0.2">
      <c r="A2685" s="1056"/>
      <c r="B2685" s="1056"/>
      <c r="C2685" s="1060"/>
      <c r="D2685" s="1099"/>
      <c r="E2685" s="1058"/>
      <c r="F2685" s="1058"/>
    </row>
    <row r="2686" spans="1:6" ht="14.25" customHeight="1" x14ac:dyDescent="0.2">
      <c r="A2686" s="1056"/>
      <c r="B2686" s="1064"/>
      <c r="C2686" s="1060"/>
      <c r="D2686" s="1099"/>
      <c r="E2686" s="1058"/>
      <c r="F2686" s="1058"/>
    </row>
    <row r="2687" spans="1:6" ht="14.25" customHeight="1" x14ac:dyDescent="0.2">
      <c r="A2687" s="1056"/>
      <c r="B2687" s="1064"/>
      <c r="C2687" s="1060"/>
      <c r="D2687" s="1099"/>
      <c r="E2687" s="1058"/>
      <c r="F2687" s="1058"/>
    </row>
    <row r="2688" spans="1:6" ht="14.25" customHeight="1" x14ac:dyDescent="0.2">
      <c r="A2688" s="1056"/>
      <c r="B2688" s="1125"/>
      <c r="C2688" s="1124"/>
      <c r="D2688" s="1056"/>
      <c r="E2688" s="1058"/>
      <c r="F2688" s="1058"/>
    </row>
    <row r="2689" spans="1:6" ht="14.25" customHeight="1" x14ac:dyDescent="0.2">
      <c r="A2689" s="1056"/>
      <c r="B2689" s="1113"/>
      <c r="C2689" s="1060"/>
      <c r="D2689" s="1099"/>
      <c r="E2689" s="1058"/>
      <c r="F2689" s="1058"/>
    </row>
    <row r="2690" spans="1:6" ht="14.25" customHeight="1" x14ac:dyDescent="0.2">
      <c r="A2690" s="1056"/>
      <c r="B2690" s="1113"/>
      <c r="C2690" s="1060"/>
      <c r="D2690" s="1099"/>
      <c r="E2690" s="1058"/>
      <c r="F2690" s="1058"/>
    </row>
    <row r="2691" spans="1:6" ht="14.25" customHeight="1" x14ac:dyDescent="0.2">
      <c r="A2691" s="1056"/>
      <c r="B2691" s="1113"/>
      <c r="C2691" s="1057"/>
      <c r="D2691" s="1099"/>
      <c r="E2691" s="1058"/>
      <c r="F2691" s="1058"/>
    </row>
    <row r="2692" spans="1:6" ht="14.25" customHeight="1" x14ac:dyDescent="0.2">
      <c r="A2692" s="1056"/>
      <c r="B2692" s="1113"/>
      <c r="C2692" s="1057"/>
      <c r="D2692" s="1099"/>
      <c r="E2692" s="1058"/>
      <c r="F2692" s="1058"/>
    </row>
    <row r="2693" spans="1:6" ht="14.25" customHeight="1" x14ac:dyDescent="0.2">
      <c r="A2693" s="1056"/>
      <c r="B2693" s="1113"/>
      <c r="C2693" s="1057"/>
      <c r="D2693" s="1099"/>
      <c r="E2693" s="1058"/>
      <c r="F2693" s="1058"/>
    </row>
    <row r="2694" spans="1:6" ht="14.25" customHeight="1" x14ac:dyDescent="0.2">
      <c r="A2694" s="1056"/>
      <c r="B2694" s="1064"/>
      <c r="C2694" s="1057"/>
      <c r="D2694" s="1056"/>
      <c r="E2694" s="1058"/>
      <c r="F2694" s="1058"/>
    </row>
    <row r="2695" spans="1:6" ht="14.25" customHeight="1" x14ac:dyDescent="0.2">
      <c r="A2695" s="1056"/>
      <c r="B2695" s="1056"/>
      <c r="C2695" s="1060"/>
      <c r="D2695" s="1099"/>
      <c r="E2695" s="1058"/>
      <c r="F2695" s="1058"/>
    </row>
    <row r="2696" spans="1:6" ht="14.25" customHeight="1" x14ac:dyDescent="0.2">
      <c r="A2696" s="1056"/>
      <c r="B2696" s="1056"/>
      <c r="C2696" s="1060"/>
      <c r="D2696" s="1099"/>
      <c r="E2696" s="1058"/>
      <c r="F2696" s="1058"/>
    </row>
    <row r="2697" spans="1:6" ht="14.25" customHeight="1" x14ac:dyDescent="0.2">
      <c r="A2697" s="1056"/>
      <c r="B2697" s="1113"/>
      <c r="C2697" s="1057"/>
      <c r="D2697" s="1099"/>
      <c r="E2697" s="1058"/>
      <c r="F2697" s="1058"/>
    </row>
    <row r="2698" spans="1:6" ht="14.25" customHeight="1" x14ac:dyDescent="0.2">
      <c r="A2698" s="1056"/>
      <c r="B2698" s="1064"/>
      <c r="C2698" s="1057"/>
      <c r="D2698" s="1099"/>
      <c r="E2698" s="1058"/>
      <c r="F2698" s="1058"/>
    </row>
    <row r="2699" spans="1:6" ht="14.25" customHeight="1" x14ac:dyDescent="0.2">
      <c r="A2699" s="1056"/>
      <c r="B2699" s="1064"/>
      <c r="C2699" s="1057"/>
      <c r="D2699" s="1099"/>
      <c r="E2699" s="1058"/>
      <c r="F2699" s="1058"/>
    </row>
    <row r="2700" spans="1:6" ht="14.25" customHeight="1" x14ac:dyDescent="0.2">
      <c r="A2700" s="1056"/>
      <c r="B2700" s="1064"/>
      <c r="C2700" s="1057"/>
      <c r="D2700" s="1056"/>
      <c r="E2700" s="1058"/>
      <c r="F2700" s="1058"/>
    </row>
    <row r="2701" spans="1:6" ht="14.25" customHeight="1" x14ac:dyDescent="0.2">
      <c r="A2701" s="1056"/>
      <c r="B2701" s="1125"/>
      <c r="C2701" s="1057"/>
      <c r="D2701" s="1056"/>
      <c r="E2701" s="1058"/>
      <c r="F2701" s="1058"/>
    </row>
    <row r="2702" spans="1:6" ht="14.25" customHeight="1" x14ac:dyDescent="0.2">
      <c r="A2702" s="1056"/>
      <c r="B2702" s="1130"/>
      <c r="C2702" s="1124"/>
      <c r="D2702" s="1056"/>
      <c r="E2702" s="1058"/>
      <c r="F2702" s="1058"/>
    </row>
    <row r="2703" spans="1:6" ht="14.25" customHeight="1" x14ac:dyDescent="0.2">
      <c r="A2703" s="1056"/>
      <c r="B2703" s="1064"/>
      <c r="C2703" s="1057"/>
      <c r="D2703" s="1056"/>
      <c r="E2703" s="1058"/>
      <c r="F2703" s="1058"/>
    </row>
    <row r="2704" spans="1:6" ht="14.25" customHeight="1" x14ac:dyDescent="0.2">
      <c r="A2704" s="1056"/>
      <c r="B2704" s="1064"/>
      <c r="C2704" s="1057"/>
      <c r="D2704" s="1056"/>
      <c r="E2704" s="1058"/>
      <c r="F2704" s="1058"/>
    </row>
    <row r="2705" spans="1:6" ht="14.25" customHeight="1" x14ac:dyDescent="0.2">
      <c r="A2705" s="1056"/>
      <c r="B2705" s="1064"/>
      <c r="C2705" s="1057"/>
      <c r="D2705" s="1056"/>
      <c r="E2705" s="1058"/>
      <c r="F2705" s="1058"/>
    </row>
    <row r="2706" spans="1:6" ht="14.25" customHeight="1" x14ac:dyDescent="0.2">
      <c r="A2706" s="1056"/>
      <c r="B2706" s="1064"/>
      <c r="C2706" s="1057"/>
      <c r="D2706" s="1056"/>
      <c r="E2706" s="1058"/>
      <c r="F2706" s="1058"/>
    </row>
    <row r="2707" spans="1:6" ht="14.25" customHeight="1" x14ac:dyDescent="0.2">
      <c r="A2707" s="1056"/>
      <c r="B2707" s="1064"/>
      <c r="C2707" s="1057"/>
      <c r="D2707" s="1056"/>
      <c r="E2707" s="1058"/>
      <c r="F2707" s="1058"/>
    </row>
    <row r="2708" spans="1:6" ht="14.25" customHeight="1" x14ac:dyDescent="0.2">
      <c r="A2708" s="1056"/>
      <c r="B2708" s="1064"/>
      <c r="C2708" s="1057"/>
      <c r="D2708" s="1056"/>
      <c r="E2708" s="1058"/>
      <c r="F2708" s="1058"/>
    </row>
    <row r="2709" spans="1:6" ht="14.25" customHeight="1" x14ac:dyDescent="0.2">
      <c r="A2709" s="1056"/>
      <c r="B2709" s="1064"/>
      <c r="C2709" s="1057"/>
      <c r="D2709" s="1056"/>
      <c r="E2709" s="1058"/>
      <c r="F2709" s="1058"/>
    </row>
    <row r="2710" spans="1:6" ht="14.25" customHeight="1" x14ac:dyDescent="0.2">
      <c r="A2710" s="1056"/>
      <c r="B2710" s="1064"/>
      <c r="C2710" s="1057"/>
      <c r="D2710" s="1056"/>
      <c r="E2710" s="1058"/>
      <c r="F2710" s="1058"/>
    </row>
    <row r="2711" spans="1:6" ht="14.25" customHeight="1" x14ac:dyDescent="0.2">
      <c r="A2711" s="1056"/>
      <c r="B2711" s="1064"/>
      <c r="C2711" s="1057"/>
      <c r="D2711" s="1056"/>
      <c r="E2711" s="1058"/>
      <c r="F2711" s="1058"/>
    </row>
    <row r="2712" spans="1:6" ht="14.25" customHeight="1" x14ac:dyDescent="0.2">
      <c r="A2712" s="1056"/>
      <c r="B2712" s="1064"/>
      <c r="C2712" s="1057"/>
      <c r="D2712" s="1056"/>
      <c r="E2712" s="1058"/>
      <c r="F2712" s="1058"/>
    </row>
    <row r="2713" spans="1:6" ht="14.25" customHeight="1" x14ac:dyDescent="0.2">
      <c r="A2713" s="1056"/>
      <c r="B2713" s="1064"/>
      <c r="C2713" s="1060"/>
      <c r="D2713" s="1056"/>
      <c r="E2713" s="1058"/>
      <c r="F2713" s="1058"/>
    </row>
    <row r="2714" spans="1:6" ht="14.25" customHeight="1" x14ac:dyDescent="0.2">
      <c r="A2714" s="1056"/>
      <c r="B2714" s="1064"/>
      <c r="C2714" s="1060"/>
      <c r="D2714" s="1056"/>
      <c r="E2714" s="1058"/>
      <c r="F2714" s="1058"/>
    </row>
    <row r="2715" spans="1:6" ht="14.25" customHeight="1" x14ac:dyDescent="0.2">
      <c r="A2715" s="1056"/>
      <c r="B2715" s="1064"/>
      <c r="C2715" s="1060"/>
      <c r="D2715" s="1056"/>
      <c r="E2715" s="1058"/>
      <c r="F2715" s="1058"/>
    </row>
    <row r="2716" spans="1:6" ht="14.25" customHeight="1" x14ac:dyDescent="0.2">
      <c r="A2716" s="1056"/>
      <c r="B2716" s="1064"/>
      <c r="C2716" s="1057"/>
      <c r="D2716" s="1056"/>
      <c r="E2716" s="1058"/>
      <c r="F2716" s="1058"/>
    </row>
    <row r="2717" spans="1:6" ht="14.25" customHeight="1" x14ac:dyDescent="0.2">
      <c r="A2717" s="1056"/>
      <c r="B2717" s="1064"/>
      <c r="C2717" s="1060"/>
      <c r="D2717" s="1056"/>
      <c r="E2717" s="1058"/>
      <c r="F2717" s="1058"/>
    </row>
    <row r="2718" spans="1:6" ht="14.25" customHeight="1" x14ac:dyDescent="0.2">
      <c r="A2718" s="1056"/>
      <c r="B2718" s="1125"/>
      <c r="C2718" s="1057"/>
      <c r="D2718" s="1099"/>
      <c r="E2718" s="1058"/>
      <c r="F2718" s="1058"/>
    </row>
    <row r="2719" spans="1:6" ht="14.25" customHeight="1" x14ac:dyDescent="0.2">
      <c r="A2719" s="1056"/>
      <c r="B2719" s="1064"/>
      <c r="C2719" s="1060"/>
      <c r="D2719" s="1056"/>
      <c r="E2719" s="1058"/>
      <c r="F2719" s="1058"/>
    </row>
    <row r="2720" spans="1:6" ht="14.25" customHeight="1" x14ac:dyDescent="0.2">
      <c r="A2720" s="1056"/>
      <c r="B2720" s="1064"/>
      <c r="C2720" s="1057"/>
      <c r="D2720" s="1056"/>
      <c r="E2720" s="1058"/>
      <c r="F2720" s="1058"/>
    </row>
    <row r="2721" spans="1:6" ht="14.25" customHeight="1" x14ac:dyDescent="0.2">
      <c r="A2721" s="1056"/>
      <c r="B2721" s="1064"/>
      <c r="C2721" s="1060"/>
      <c r="D2721" s="1056"/>
      <c r="E2721" s="1058"/>
      <c r="F2721" s="1058"/>
    </row>
    <row r="2722" spans="1:6" ht="14.25" customHeight="1" x14ac:dyDescent="0.2">
      <c r="A2722" s="1056"/>
      <c r="B2722" s="1099"/>
      <c r="C2722" s="1057"/>
      <c r="D2722" s="1056"/>
      <c r="E2722" s="1058"/>
      <c r="F2722" s="1058"/>
    </row>
    <row r="2723" spans="1:6" ht="14.25" customHeight="1" x14ac:dyDescent="0.2">
      <c r="A2723" s="1056"/>
      <c r="B2723" s="1064"/>
      <c r="C2723" s="1060"/>
      <c r="D2723" s="1056"/>
      <c r="E2723" s="1058"/>
      <c r="F2723" s="1058"/>
    </row>
    <row r="2724" spans="1:6" ht="14.25" customHeight="1" x14ac:dyDescent="0.2">
      <c r="A2724" s="1056"/>
      <c r="B2724" s="1064"/>
      <c r="C2724" s="1060"/>
      <c r="D2724" s="1056"/>
      <c r="E2724" s="1058"/>
      <c r="F2724" s="1058"/>
    </row>
    <row r="2725" spans="1:6" ht="14.25" customHeight="1" x14ac:dyDescent="0.2">
      <c r="A2725" s="1056"/>
      <c r="B2725" s="1064"/>
      <c r="C2725" s="1060"/>
      <c r="D2725" s="1056"/>
      <c r="E2725" s="1058"/>
      <c r="F2725" s="1058"/>
    </row>
    <row r="2726" spans="1:6" ht="14.25" customHeight="1" x14ac:dyDescent="0.2">
      <c r="A2726" s="1056"/>
      <c r="B2726" s="1064"/>
      <c r="C2726" s="1060"/>
      <c r="D2726" s="1056"/>
      <c r="E2726" s="1058"/>
      <c r="F2726" s="1058"/>
    </row>
    <row r="2727" spans="1:6" ht="14.25" customHeight="1" x14ac:dyDescent="0.2">
      <c r="A2727" s="1056"/>
      <c r="B2727" s="1064"/>
      <c r="C2727" s="1060"/>
      <c r="D2727" s="1056"/>
      <c r="E2727" s="1058"/>
      <c r="F2727" s="1058"/>
    </row>
    <row r="2728" spans="1:6" ht="14.25" customHeight="1" x14ac:dyDescent="0.2">
      <c r="A2728" s="1056"/>
      <c r="B2728" s="1099"/>
      <c r="C2728" s="1057"/>
      <c r="D2728" s="1056"/>
      <c r="E2728" s="1058"/>
      <c r="F2728" s="1058"/>
    </row>
    <row r="2729" spans="1:6" ht="14.25" customHeight="1" x14ac:dyDescent="0.2">
      <c r="A2729" s="1056"/>
      <c r="B2729" s="1064"/>
      <c r="C2729" s="1060"/>
      <c r="D2729" s="1056"/>
      <c r="E2729" s="1058"/>
      <c r="F2729" s="1058"/>
    </row>
    <row r="2730" spans="1:6" ht="14.25" customHeight="1" x14ac:dyDescent="0.2">
      <c r="A2730" s="1056"/>
      <c r="B2730" s="1064"/>
      <c r="C2730" s="1060"/>
      <c r="D2730" s="1056"/>
      <c r="E2730" s="1058"/>
      <c r="F2730" s="1058"/>
    </row>
    <row r="2731" spans="1:6" ht="14.25" customHeight="1" x14ac:dyDescent="0.2">
      <c r="A2731" s="1056"/>
      <c r="B2731" s="1064"/>
      <c r="C2731" s="1060"/>
      <c r="D2731" s="1056"/>
      <c r="E2731" s="1058"/>
      <c r="F2731" s="1058"/>
    </row>
    <row r="2732" spans="1:6" ht="14.25" customHeight="1" x14ac:dyDescent="0.2">
      <c r="A2732" s="1056"/>
      <c r="B2732" s="1056"/>
      <c r="C2732" s="1057"/>
      <c r="D2732" s="1056"/>
      <c r="E2732" s="1058"/>
      <c r="F2732" s="1058"/>
    </row>
    <row r="2733" spans="1:6" ht="14.25" customHeight="1" x14ac:dyDescent="0.2">
      <c r="A2733" s="1056"/>
      <c r="B2733" s="1056"/>
      <c r="C2733" s="1057"/>
      <c r="D2733" s="1056"/>
      <c r="E2733" s="1058"/>
      <c r="F2733" s="1058"/>
    </row>
    <row r="2734" spans="1:6" ht="14.25" customHeight="1" x14ac:dyDescent="0.2">
      <c r="A2734" s="1056"/>
      <c r="B2734" s="1056"/>
      <c r="C2734" s="1124"/>
      <c r="D2734" s="1056"/>
      <c r="E2734" s="1058"/>
      <c r="F2734" s="1058"/>
    </row>
    <row r="2735" spans="1:6" ht="14.25" customHeight="1" x14ac:dyDescent="0.2">
      <c r="A2735" s="1056"/>
      <c r="B2735" s="1056"/>
      <c r="C2735" s="1057"/>
      <c r="D2735" s="1056"/>
      <c r="E2735" s="1058"/>
      <c r="F2735" s="1058"/>
    </row>
    <row r="2736" spans="1:6" ht="14.25" customHeight="1" x14ac:dyDescent="0.2">
      <c r="A2736" s="1056"/>
      <c r="B2736" s="1056"/>
      <c r="C2736" s="1057"/>
      <c r="D2736" s="1056"/>
      <c r="E2736" s="1058"/>
      <c r="F2736" s="1058"/>
    </row>
    <row r="2737" spans="1:6" ht="14.25" customHeight="1" x14ac:dyDescent="0.2">
      <c r="A2737" s="1056"/>
      <c r="B2737" s="1056"/>
      <c r="C2737" s="1060"/>
      <c r="D2737" s="1056"/>
      <c r="E2737" s="1061"/>
      <c r="F2737" s="1062"/>
    </row>
    <row r="2738" spans="1:6" ht="14.25" customHeight="1" x14ac:dyDescent="0.2">
      <c r="A2738" s="1056"/>
      <c r="B2738" s="1125"/>
      <c r="C2738" s="1124"/>
      <c r="D2738" s="1056"/>
      <c r="E2738" s="1058"/>
      <c r="F2738" s="1058"/>
    </row>
    <row r="2739" spans="1:6" ht="14.25" customHeight="1" x14ac:dyDescent="0.2">
      <c r="A2739" s="1056"/>
      <c r="B2739" s="1099"/>
      <c r="C2739" s="1057"/>
      <c r="D2739" s="1056"/>
      <c r="E2739" s="1058"/>
      <c r="F2739" s="1058"/>
    </row>
    <row r="2740" spans="1:6" ht="14.25" customHeight="1" x14ac:dyDescent="0.2">
      <c r="A2740" s="1056"/>
      <c r="B2740" s="1099"/>
      <c r="C2740" s="1057"/>
      <c r="D2740" s="1056"/>
      <c r="E2740" s="1058"/>
      <c r="F2740" s="1058"/>
    </row>
    <row r="2741" spans="1:6" ht="14.25" customHeight="1" x14ac:dyDescent="0.2">
      <c r="A2741" s="1056"/>
      <c r="B2741" s="1099"/>
      <c r="C2741" s="1057"/>
      <c r="D2741" s="1056"/>
      <c r="E2741" s="1058"/>
      <c r="F2741" s="1058"/>
    </row>
    <row r="2742" spans="1:6" ht="14.25" customHeight="1" x14ac:dyDescent="0.2">
      <c r="A2742" s="1056"/>
      <c r="B2742" s="1099"/>
      <c r="C2742" s="1057"/>
      <c r="D2742" s="1056"/>
      <c r="E2742" s="1058"/>
      <c r="F2742" s="1058"/>
    </row>
    <row r="2743" spans="1:6" ht="14.25" customHeight="1" x14ac:dyDescent="0.2">
      <c r="A2743" s="1056"/>
      <c r="B2743" s="1099"/>
      <c r="C2743" s="1124"/>
      <c r="D2743" s="1056"/>
      <c r="E2743" s="1058"/>
      <c r="F2743" s="1058"/>
    </row>
    <row r="2744" spans="1:6" ht="14.25" customHeight="1" x14ac:dyDescent="0.2">
      <c r="A2744" s="1056"/>
      <c r="B2744" s="1130"/>
      <c r="C2744" s="1057"/>
      <c r="D2744" s="1056"/>
      <c r="E2744" s="1058"/>
      <c r="F2744" s="1058"/>
    </row>
    <row r="2745" spans="1:6" ht="14.25" customHeight="1" x14ac:dyDescent="0.2">
      <c r="A2745" s="1056"/>
      <c r="B2745" s="1064"/>
      <c r="C2745" s="1145"/>
      <c r="D2745" s="1099"/>
      <c r="E2745" s="1058"/>
      <c r="F2745" s="1058"/>
    </row>
    <row r="2746" spans="1:6" ht="14.25" customHeight="1" x14ac:dyDescent="0.2">
      <c r="A2746" s="1056"/>
      <c r="B2746" s="1064"/>
      <c r="C2746" s="1060"/>
      <c r="D2746" s="1099"/>
      <c r="E2746" s="1058"/>
      <c r="F2746" s="1058"/>
    </row>
    <row r="2747" spans="1:6" ht="14.25" customHeight="1" x14ac:dyDescent="0.2">
      <c r="A2747" s="1056"/>
      <c r="B2747" s="1064"/>
      <c r="C2747" s="1135"/>
      <c r="D2747" s="1099"/>
      <c r="E2747" s="1058"/>
      <c r="F2747" s="1058"/>
    </row>
    <row r="2748" spans="1:6" ht="14.25" customHeight="1" x14ac:dyDescent="0.2">
      <c r="A2748" s="1056"/>
      <c r="B2748" s="1064"/>
      <c r="C2748" s="1060"/>
      <c r="D2748" s="1099"/>
      <c r="E2748" s="1058"/>
      <c r="F2748" s="1058"/>
    </row>
    <row r="2749" spans="1:6" ht="14.25" customHeight="1" x14ac:dyDescent="0.2">
      <c r="A2749" s="1056"/>
      <c r="B2749" s="1064"/>
      <c r="C2749" s="1057"/>
      <c r="D2749" s="1099"/>
      <c r="E2749" s="1058"/>
      <c r="F2749" s="1058"/>
    </row>
    <row r="2750" spans="1:6" ht="14.25" customHeight="1" x14ac:dyDescent="0.2">
      <c r="A2750" s="1056"/>
      <c r="B2750" s="1064"/>
      <c r="C2750" s="1057"/>
      <c r="D2750" s="1099"/>
      <c r="E2750" s="1058"/>
      <c r="F2750" s="1058"/>
    </row>
    <row r="2751" spans="1:6" ht="14.25" customHeight="1" x14ac:dyDescent="0.2">
      <c r="A2751" s="1056"/>
      <c r="B2751" s="1099"/>
      <c r="C2751" s="1057"/>
      <c r="D2751" s="1056"/>
      <c r="E2751" s="1058"/>
      <c r="F2751" s="1058"/>
    </row>
    <row r="2752" spans="1:6" ht="14.25" customHeight="1" x14ac:dyDescent="0.2">
      <c r="A2752" s="1056"/>
      <c r="B2752" s="1099"/>
      <c r="C2752" s="1057"/>
      <c r="D2752" s="1056"/>
      <c r="E2752" s="1058"/>
      <c r="F2752" s="1058"/>
    </row>
    <row r="2753" spans="1:6" ht="14.25" customHeight="1" x14ac:dyDescent="0.2">
      <c r="A2753" s="1056"/>
      <c r="B2753" s="1099"/>
      <c r="C2753" s="1057"/>
      <c r="D2753" s="1056"/>
      <c r="E2753" s="1058"/>
      <c r="F2753" s="1058"/>
    </row>
    <row r="2754" spans="1:6" ht="14.25" customHeight="1" x14ac:dyDescent="0.2">
      <c r="A2754" s="1056"/>
      <c r="B2754" s="1099"/>
      <c r="C2754" s="1124"/>
      <c r="D2754" s="1056"/>
      <c r="E2754" s="1058"/>
      <c r="F2754" s="1058"/>
    </row>
    <row r="2755" spans="1:6" ht="14.25" customHeight="1" x14ac:dyDescent="0.2">
      <c r="A2755" s="1056"/>
      <c r="B2755" s="1130"/>
      <c r="C2755" s="1057"/>
      <c r="D2755" s="1056"/>
      <c r="E2755" s="1058"/>
      <c r="F2755" s="1058"/>
    </row>
    <row r="2756" spans="1:6" ht="14.25" customHeight="1" x14ac:dyDescent="0.2">
      <c r="A2756" s="1056"/>
      <c r="B2756" s="1064"/>
      <c r="C2756" s="1145"/>
      <c r="D2756" s="1099"/>
      <c r="E2756" s="1058"/>
      <c r="F2756" s="1058"/>
    </row>
    <row r="2757" spans="1:6" ht="14.25" customHeight="1" x14ac:dyDescent="0.2">
      <c r="A2757" s="1056"/>
      <c r="B2757" s="1064"/>
      <c r="C2757" s="1060"/>
      <c r="D2757" s="1099"/>
      <c r="E2757" s="1058"/>
      <c r="F2757" s="1058"/>
    </row>
    <row r="2758" spans="1:6" ht="14.25" customHeight="1" x14ac:dyDescent="0.2">
      <c r="A2758" s="1056"/>
      <c r="B2758" s="1064"/>
      <c r="C2758" s="1135"/>
      <c r="D2758" s="1099"/>
      <c r="E2758" s="1058"/>
      <c r="F2758" s="1058"/>
    </row>
    <row r="2759" spans="1:6" ht="14.25" customHeight="1" x14ac:dyDescent="0.2">
      <c r="A2759" s="1056"/>
      <c r="B2759" s="1064"/>
      <c r="C2759" s="1057"/>
      <c r="D2759" s="1099"/>
      <c r="E2759" s="1058"/>
      <c r="F2759" s="1058"/>
    </row>
    <row r="2760" spans="1:6" ht="14.25" customHeight="1" x14ac:dyDescent="0.2">
      <c r="A2760" s="1056"/>
      <c r="B2760" s="1064"/>
      <c r="C2760" s="1057"/>
      <c r="D2760" s="1099"/>
      <c r="E2760" s="1058"/>
      <c r="F2760" s="1058"/>
    </row>
    <row r="2761" spans="1:6" ht="14.25" customHeight="1" x14ac:dyDescent="0.2">
      <c r="A2761" s="1056"/>
      <c r="B2761" s="1056"/>
      <c r="C2761" s="1145"/>
      <c r="D2761" s="1099"/>
      <c r="E2761" s="1058"/>
      <c r="F2761" s="1058"/>
    </row>
    <row r="2762" spans="1:6" ht="14.25" customHeight="1" x14ac:dyDescent="0.2">
      <c r="A2762" s="1056"/>
      <c r="B2762" s="1064"/>
      <c r="C2762" s="1145"/>
      <c r="D2762" s="1099"/>
      <c r="E2762" s="1058"/>
      <c r="F2762" s="1058"/>
    </row>
    <row r="2763" spans="1:6" ht="14.25" customHeight="1" x14ac:dyDescent="0.2">
      <c r="A2763" s="1056"/>
      <c r="B2763" s="1064"/>
      <c r="C2763" s="1135"/>
      <c r="D2763" s="1099"/>
      <c r="E2763" s="1058"/>
      <c r="F2763" s="1058"/>
    </row>
    <row r="2764" spans="1:6" ht="14.25" customHeight="1" x14ac:dyDescent="0.2">
      <c r="A2764" s="1056"/>
      <c r="B2764" s="1064"/>
      <c r="C2764" s="1060"/>
      <c r="D2764" s="1099"/>
      <c r="E2764" s="1058"/>
      <c r="F2764" s="1058"/>
    </row>
    <row r="2765" spans="1:6" ht="14.25" customHeight="1" x14ac:dyDescent="0.2">
      <c r="A2765" s="1056"/>
      <c r="B2765" s="1064"/>
      <c r="C2765" s="1135"/>
      <c r="D2765" s="1099"/>
      <c r="E2765" s="1058"/>
      <c r="F2765" s="1058"/>
    </row>
    <row r="2766" spans="1:6" ht="14.25" customHeight="1" x14ac:dyDescent="0.2">
      <c r="A2766" s="1056"/>
      <c r="B2766" s="1064"/>
      <c r="C2766" s="1060"/>
      <c r="D2766" s="1099"/>
      <c r="E2766" s="1058"/>
      <c r="F2766" s="1058"/>
    </row>
    <row r="2767" spans="1:6" ht="14.25" customHeight="1" x14ac:dyDescent="0.2">
      <c r="A2767" s="1056"/>
      <c r="B2767" s="1064"/>
      <c r="C2767" s="1057"/>
      <c r="D2767" s="1099"/>
      <c r="E2767" s="1058"/>
      <c r="F2767" s="1058"/>
    </row>
    <row r="2768" spans="1:6" ht="14.25" customHeight="1" x14ac:dyDescent="0.2">
      <c r="A2768" s="1056"/>
      <c r="B2768" s="1056"/>
      <c r="C2768" s="1060"/>
      <c r="D2768" s="1099"/>
      <c r="E2768" s="1058"/>
      <c r="F2768" s="1058"/>
    </row>
    <row r="2769" spans="1:6" ht="14.25" customHeight="1" x14ac:dyDescent="0.2">
      <c r="A2769" s="1056"/>
      <c r="B2769" s="1113"/>
      <c r="C2769" s="1145"/>
      <c r="D2769" s="1099"/>
      <c r="E2769" s="1058"/>
      <c r="F2769" s="1058"/>
    </row>
    <row r="2770" spans="1:6" ht="14.25" customHeight="1" x14ac:dyDescent="0.2">
      <c r="A2770" s="1056"/>
      <c r="B2770" s="1064"/>
      <c r="C2770" s="1145"/>
      <c r="D2770" s="1099"/>
      <c r="E2770" s="1058"/>
      <c r="F2770" s="1058"/>
    </row>
    <row r="2771" spans="1:6" ht="14.25" customHeight="1" x14ac:dyDescent="0.2">
      <c r="A2771" s="1056"/>
      <c r="B2771" s="1113"/>
      <c r="C2771" s="1135"/>
      <c r="D2771" s="1099"/>
      <c r="E2771" s="1058"/>
      <c r="F2771" s="1058"/>
    </row>
    <row r="2772" spans="1:6" ht="14.25" customHeight="1" x14ac:dyDescent="0.2">
      <c r="A2772" s="1056"/>
      <c r="B2772" s="1113"/>
      <c r="C2772" s="1060"/>
      <c r="D2772" s="1099"/>
      <c r="E2772" s="1058"/>
      <c r="F2772" s="1058"/>
    </row>
    <row r="2773" spans="1:6" ht="14.25" customHeight="1" x14ac:dyDescent="0.2">
      <c r="A2773" s="1056"/>
      <c r="B2773" s="1056"/>
      <c r="C2773" s="1135"/>
      <c r="D2773" s="1099"/>
      <c r="E2773" s="1058"/>
      <c r="F2773" s="1058"/>
    </row>
    <row r="2774" spans="1:6" ht="14.25" customHeight="1" x14ac:dyDescent="0.2">
      <c r="A2774" s="1056"/>
      <c r="B2774" s="1056"/>
      <c r="C2774" s="1060"/>
      <c r="D2774" s="1099"/>
      <c r="E2774" s="1058"/>
      <c r="F2774" s="1058"/>
    </row>
    <row r="2775" spans="1:6" ht="14.25" customHeight="1" x14ac:dyDescent="0.2">
      <c r="A2775" s="1056"/>
      <c r="B2775" s="1056"/>
      <c r="C2775" s="1135"/>
      <c r="D2775" s="1099"/>
      <c r="E2775" s="1058"/>
      <c r="F2775" s="1058"/>
    </row>
    <row r="2776" spans="1:6" ht="14.25" customHeight="1" x14ac:dyDescent="0.2">
      <c r="A2776" s="1056"/>
      <c r="B2776" s="1056"/>
      <c r="C2776" s="1060"/>
      <c r="D2776" s="1099"/>
      <c r="E2776" s="1058"/>
      <c r="F2776" s="1058"/>
    </row>
    <row r="2777" spans="1:6" ht="14.25" customHeight="1" x14ac:dyDescent="0.2">
      <c r="A2777" s="1056"/>
      <c r="B2777" s="1056"/>
      <c r="C2777" s="1060"/>
      <c r="D2777" s="1099"/>
      <c r="E2777" s="1058"/>
      <c r="F2777" s="1058"/>
    </row>
    <row r="2778" spans="1:6" ht="14.25" customHeight="1" x14ac:dyDescent="0.2">
      <c r="A2778" s="1056"/>
      <c r="B2778" s="1056"/>
      <c r="C2778" s="1057"/>
      <c r="D2778" s="1099"/>
      <c r="E2778" s="1058"/>
      <c r="F2778" s="1058"/>
    </row>
    <row r="2779" spans="1:6" ht="14.25" customHeight="1" x14ac:dyDescent="0.2">
      <c r="A2779" s="1056"/>
      <c r="B2779" s="1113"/>
      <c r="C2779" s="1057"/>
      <c r="D2779" s="1099"/>
      <c r="E2779" s="1058"/>
      <c r="F2779" s="1058"/>
    </row>
    <row r="2780" spans="1:6" ht="14.25" customHeight="1" x14ac:dyDescent="0.2">
      <c r="A2780" s="1056"/>
      <c r="B2780" s="1113"/>
      <c r="C2780" s="1057"/>
      <c r="D2780" s="1099"/>
      <c r="E2780" s="1058"/>
      <c r="F2780" s="1058"/>
    </row>
    <row r="2781" spans="1:6" ht="14.25" customHeight="1" x14ac:dyDescent="0.2">
      <c r="A2781" s="1056"/>
      <c r="B2781" s="1056"/>
      <c r="C2781" s="1057"/>
      <c r="D2781" s="1099"/>
      <c r="E2781" s="1058"/>
      <c r="F2781" s="1058"/>
    </row>
    <row r="2782" spans="1:6" ht="14.25" customHeight="1" x14ac:dyDescent="0.2">
      <c r="A2782" s="1056"/>
      <c r="B2782" s="1056"/>
      <c r="C2782" s="1057"/>
      <c r="D2782" s="1099"/>
      <c r="E2782" s="1058"/>
      <c r="F2782" s="1058"/>
    </row>
    <row r="2783" spans="1:6" ht="14.25" customHeight="1" x14ac:dyDescent="0.2">
      <c r="A2783" s="1056"/>
      <c r="B2783" s="1056"/>
      <c r="C2783" s="1057"/>
      <c r="D2783" s="1099"/>
      <c r="E2783" s="1058"/>
      <c r="F2783" s="1058"/>
    </row>
    <row r="2784" spans="1:6" ht="14.25" customHeight="1" x14ac:dyDescent="0.2">
      <c r="A2784" s="1056"/>
      <c r="B2784" s="1056"/>
      <c r="C2784" s="1057"/>
      <c r="D2784" s="1099"/>
      <c r="E2784" s="1058"/>
      <c r="F2784" s="1058"/>
    </row>
    <row r="2785" spans="1:6" ht="14.25" customHeight="1" x14ac:dyDescent="0.2">
      <c r="A2785" s="1056"/>
      <c r="B2785" s="1056"/>
      <c r="C2785" s="1057"/>
      <c r="D2785" s="1099"/>
      <c r="E2785" s="1058"/>
      <c r="F2785" s="1058"/>
    </row>
    <row r="2786" spans="1:6" ht="14.25" customHeight="1" x14ac:dyDescent="0.2">
      <c r="A2786" s="1056"/>
      <c r="B2786" s="1056"/>
      <c r="C2786" s="1057"/>
      <c r="D2786" s="1056"/>
      <c r="E2786" s="1058"/>
      <c r="F2786" s="1058"/>
    </row>
    <row r="2787" spans="1:6" ht="14.25" customHeight="1" x14ac:dyDescent="0.2">
      <c r="A2787" s="1056"/>
      <c r="B2787" s="1056"/>
      <c r="C2787" s="1057"/>
      <c r="D2787" s="1056"/>
      <c r="E2787" s="1058"/>
      <c r="F2787" s="1058"/>
    </row>
    <row r="2788" spans="1:6" ht="14.25" customHeight="1" x14ac:dyDescent="0.2">
      <c r="A2788" s="1056"/>
      <c r="B2788" s="1056"/>
      <c r="C2788" s="1124"/>
      <c r="D2788" s="1056"/>
      <c r="E2788" s="1058"/>
      <c r="F2788" s="1058"/>
    </row>
    <row r="2789" spans="1:6" ht="14.25" customHeight="1" x14ac:dyDescent="0.2">
      <c r="A2789" s="1056"/>
      <c r="B2789" s="1056"/>
      <c r="C2789" s="1057"/>
      <c r="D2789" s="1056"/>
      <c r="E2789" s="1058"/>
      <c r="F2789" s="1058"/>
    </row>
    <row r="2790" spans="1:6" ht="14.25" customHeight="1" x14ac:dyDescent="0.2">
      <c r="A2790" s="1056"/>
      <c r="B2790" s="1056"/>
      <c r="C2790" s="1057"/>
      <c r="D2790" s="1056"/>
      <c r="E2790" s="1058"/>
      <c r="F2790" s="1058"/>
    </row>
    <row r="2791" spans="1:6" ht="14.25" customHeight="1" x14ac:dyDescent="0.2">
      <c r="A2791" s="1056"/>
      <c r="B2791" s="1056"/>
      <c r="C2791" s="1060"/>
      <c r="D2791" s="1056"/>
      <c r="E2791" s="1061"/>
      <c r="F2791" s="1062"/>
    </row>
    <row r="2792" spans="1:6" ht="14.25" customHeight="1" x14ac:dyDescent="0.2">
      <c r="A2792" s="1056"/>
      <c r="B2792" s="1056"/>
      <c r="C2792" s="1057"/>
      <c r="D2792" s="1056"/>
      <c r="E2792" s="1058"/>
      <c r="F2792" s="1058"/>
    </row>
    <row r="2793" spans="1:6" ht="14.25" customHeight="1" x14ac:dyDescent="0.2">
      <c r="A2793" s="1056"/>
      <c r="B2793" s="1056"/>
      <c r="C2793" s="1057"/>
      <c r="D2793" s="1056"/>
      <c r="E2793" s="1058"/>
      <c r="F2793" s="1058"/>
    </row>
    <row r="2794" spans="1:6" ht="14.25" customHeight="1" x14ac:dyDescent="0.2">
      <c r="A2794" s="1056"/>
      <c r="B2794" s="1056"/>
      <c r="C2794" s="1057"/>
      <c r="D2794" s="1056"/>
      <c r="E2794" s="1058"/>
      <c r="F2794" s="1058"/>
    </row>
    <row r="2795" spans="1:6" ht="14.25" customHeight="1" x14ac:dyDescent="0.2">
      <c r="A2795" s="1056"/>
      <c r="B2795" s="1056"/>
      <c r="C2795" s="1057"/>
      <c r="D2795" s="1056"/>
      <c r="E2795" s="1058"/>
      <c r="F2795" s="1058"/>
    </row>
    <row r="2796" spans="1:6" ht="14.25" customHeight="1" x14ac:dyDescent="0.2">
      <c r="A2796" s="1056"/>
      <c r="B2796" s="1056"/>
      <c r="C2796" s="1057"/>
      <c r="D2796" s="1056"/>
      <c r="E2796" s="1058"/>
      <c r="F2796" s="1058"/>
    </row>
    <row r="2797" spans="1:6" ht="14.25" customHeight="1" x14ac:dyDescent="0.2">
      <c r="A2797" s="1056"/>
      <c r="B2797" s="1064"/>
      <c r="C2797" s="1057"/>
      <c r="D2797" s="1056"/>
      <c r="E2797" s="1058"/>
      <c r="F2797" s="1058"/>
    </row>
    <row r="2798" spans="1:6" ht="14.25" customHeight="1" x14ac:dyDescent="0.2">
      <c r="A2798" s="1056"/>
      <c r="B2798" s="1064"/>
      <c r="C2798" s="1057"/>
      <c r="D2798" s="1056"/>
      <c r="E2798" s="1058"/>
      <c r="F2798" s="1058"/>
    </row>
    <row r="2799" spans="1:6" ht="14.25" customHeight="1" x14ac:dyDescent="0.2">
      <c r="A2799" s="1056"/>
      <c r="B2799" s="1056"/>
      <c r="C2799" s="1057"/>
      <c r="D2799" s="1056"/>
      <c r="E2799" s="1058"/>
      <c r="F2799" s="1058"/>
    </row>
    <row r="2800" spans="1:6" ht="14.25" customHeight="1" x14ac:dyDescent="0.2">
      <c r="A2800" s="1056"/>
      <c r="B2800" s="1113"/>
      <c r="C2800" s="1057"/>
      <c r="D2800" s="1056"/>
      <c r="E2800" s="1058"/>
      <c r="F2800" s="1058"/>
    </row>
    <row r="2801" spans="1:6" ht="14.25" customHeight="1" x14ac:dyDescent="0.2">
      <c r="A2801" s="1056"/>
      <c r="B2801" s="1056"/>
      <c r="C2801" s="1057"/>
      <c r="D2801" s="1056"/>
      <c r="E2801" s="1058"/>
      <c r="F2801" s="1058"/>
    </row>
    <row r="2802" spans="1:6" ht="14.25" customHeight="1" x14ac:dyDescent="0.2">
      <c r="A2802" s="1056"/>
      <c r="B2802" s="1056"/>
      <c r="C2802" s="1057"/>
      <c r="D2802" s="1056"/>
      <c r="E2802" s="1058"/>
      <c r="F2802" s="1058"/>
    </row>
    <row r="2803" spans="1:6" ht="14.25" customHeight="1" x14ac:dyDescent="0.2">
      <c r="A2803" s="1056"/>
      <c r="B2803" s="1056"/>
      <c r="C2803" s="1057"/>
      <c r="D2803" s="1056"/>
      <c r="E2803" s="1058"/>
      <c r="F2803" s="1058"/>
    </row>
    <row r="2804" spans="1:6" ht="14.25" customHeight="1" x14ac:dyDescent="0.2">
      <c r="A2804" s="1056"/>
      <c r="B2804" s="1130"/>
      <c r="C2804" s="1057"/>
      <c r="D2804" s="1056"/>
      <c r="E2804" s="1058"/>
      <c r="F2804" s="1058"/>
    </row>
    <row r="2805" spans="1:6" ht="14.25" customHeight="1" x14ac:dyDescent="0.2">
      <c r="A2805" s="1056"/>
      <c r="B2805" s="1113"/>
      <c r="C2805" s="1145"/>
      <c r="D2805" s="1099"/>
      <c r="E2805" s="1058"/>
      <c r="F2805" s="1058"/>
    </row>
    <row r="2806" spans="1:6" ht="14.25" customHeight="1" x14ac:dyDescent="0.2">
      <c r="A2806" s="1056"/>
      <c r="B2806" s="1064"/>
      <c r="C2806" s="1145"/>
      <c r="D2806" s="1099"/>
      <c r="E2806" s="1058"/>
      <c r="F2806" s="1058"/>
    </row>
    <row r="2807" spans="1:6" ht="14.25" customHeight="1" x14ac:dyDescent="0.2">
      <c r="A2807" s="1056"/>
      <c r="B2807" s="1113"/>
      <c r="C2807" s="1135"/>
      <c r="D2807" s="1099"/>
      <c r="E2807" s="1058"/>
      <c r="F2807" s="1058"/>
    </row>
    <row r="2808" spans="1:6" ht="14.25" customHeight="1" x14ac:dyDescent="0.2">
      <c r="A2808" s="1056"/>
      <c r="B2808" s="1113"/>
      <c r="C2808" s="1060"/>
      <c r="D2808" s="1099"/>
      <c r="E2808" s="1058"/>
      <c r="F2808" s="1058"/>
    </row>
    <row r="2809" spans="1:6" ht="14.25" customHeight="1" x14ac:dyDescent="0.2">
      <c r="A2809" s="1056"/>
      <c r="B2809" s="1056"/>
      <c r="C2809" s="1135"/>
      <c r="D2809" s="1099"/>
      <c r="E2809" s="1058"/>
      <c r="F2809" s="1058"/>
    </row>
    <row r="2810" spans="1:6" ht="14.25" customHeight="1" x14ac:dyDescent="0.2">
      <c r="A2810" s="1056"/>
      <c r="B2810" s="1056"/>
      <c r="C2810" s="1060"/>
      <c r="D2810" s="1099"/>
      <c r="E2810" s="1058"/>
      <c r="F2810" s="1058"/>
    </row>
    <row r="2811" spans="1:6" ht="14.25" customHeight="1" x14ac:dyDescent="0.2">
      <c r="A2811" s="1056"/>
      <c r="B2811" s="1056"/>
      <c r="C2811" s="1135"/>
      <c r="D2811" s="1099"/>
      <c r="E2811" s="1058"/>
      <c r="F2811" s="1058"/>
    </row>
    <row r="2812" spans="1:6" ht="14.25" customHeight="1" x14ac:dyDescent="0.2">
      <c r="A2812" s="1056"/>
      <c r="B2812" s="1056"/>
      <c r="C2812" s="1060"/>
      <c r="D2812" s="1099"/>
      <c r="E2812" s="1058"/>
      <c r="F2812" s="1058"/>
    </row>
    <row r="2813" spans="1:6" ht="14.25" customHeight="1" x14ac:dyDescent="0.2">
      <c r="A2813" s="1056"/>
      <c r="B2813" s="1056"/>
      <c r="C2813" s="1060"/>
      <c r="D2813" s="1099"/>
      <c r="E2813" s="1058"/>
      <c r="F2813" s="1058"/>
    </row>
    <row r="2814" spans="1:6" ht="14.25" customHeight="1" x14ac:dyDescent="0.2">
      <c r="A2814" s="1056"/>
      <c r="B2814" s="1056"/>
      <c r="C2814" s="1057"/>
      <c r="D2814" s="1099"/>
      <c r="E2814" s="1058"/>
      <c r="F2814" s="1058"/>
    </row>
    <row r="2815" spans="1:6" ht="14.25" customHeight="1" x14ac:dyDescent="0.2">
      <c r="A2815" s="1056"/>
      <c r="B2815" s="1113"/>
      <c r="C2815" s="1060"/>
      <c r="D2815" s="1099"/>
      <c r="E2815" s="1058"/>
      <c r="F2815" s="1058"/>
    </row>
    <row r="2816" spans="1:6" ht="14.25" customHeight="1" x14ac:dyDescent="0.2">
      <c r="A2816" s="1056"/>
      <c r="B2816" s="1056"/>
      <c r="C2816" s="1060"/>
      <c r="D2816" s="1099"/>
      <c r="E2816" s="1058"/>
      <c r="F2816" s="1058"/>
    </row>
    <row r="2817" spans="1:6" ht="14.25" customHeight="1" x14ac:dyDescent="0.2">
      <c r="A2817" s="1056"/>
      <c r="B2817" s="1064"/>
      <c r="C2817" s="1057"/>
      <c r="D2817" s="1099"/>
      <c r="E2817" s="1058"/>
      <c r="F2817" s="1058"/>
    </row>
    <row r="2818" spans="1:6" ht="14.25" customHeight="1" x14ac:dyDescent="0.2">
      <c r="A2818" s="1056"/>
      <c r="B2818" s="1064"/>
      <c r="C2818" s="1057"/>
      <c r="D2818" s="1099"/>
      <c r="E2818" s="1058"/>
      <c r="F2818" s="1058"/>
    </row>
    <row r="2819" spans="1:6" ht="14.25" customHeight="1" x14ac:dyDescent="0.2">
      <c r="A2819" s="1056"/>
      <c r="B2819" s="1113"/>
      <c r="C2819" s="1057"/>
      <c r="D2819" s="1099"/>
      <c r="E2819" s="1058"/>
      <c r="F2819" s="1058"/>
    </row>
    <row r="2820" spans="1:6" ht="14.25" customHeight="1" x14ac:dyDescent="0.2">
      <c r="A2820" s="1056"/>
      <c r="B2820" s="1113"/>
      <c r="C2820" s="1060"/>
      <c r="D2820" s="1099"/>
      <c r="E2820" s="1058"/>
      <c r="F2820" s="1058"/>
    </row>
    <row r="2821" spans="1:6" ht="14.25" customHeight="1" x14ac:dyDescent="0.2">
      <c r="A2821" s="1056"/>
      <c r="B2821" s="1056"/>
      <c r="C2821" s="1060"/>
      <c r="D2821" s="1099"/>
      <c r="E2821" s="1058"/>
      <c r="F2821" s="1058"/>
    </row>
    <row r="2822" spans="1:6" ht="14.25" customHeight="1" x14ac:dyDescent="0.2">
      <c r="A2822" s="1056"/>
      <c r="B2822" s="1113"/>
      <c r="C2822" s="1060"/>
      <c r="D2822" s="1099"/>
      <c r="E2822" s="1058"/>
      <c r="F2822" s="1058"/>
    </row>
    <row r="2823" spans="1:6" ht="14.25" customHeight="1" x14ac:dyDescent="0.2">
      <c r="A2823" s="1056"/>
      <c r="B2823" s="1056"/>
      <c r="C2823" s="1060"/>
      <c r="D2823" s="1099"/>
      <c r="E2823" s="1058"/>
      <c r="F2823" s="1058"/>
    </row>
    <row r="2824" spans="1:6" ht="14.25" customHeight="1" x14ac:dyDescent="0.2">
      <c r="A2824" s="1056"/>
      <c r="B2824" s="1113"/>
      <c r="C2824" s="1057"/>
      <c r="D2824" s="1099"/>
      <c r="E2824" s="1058"/>
      <c r="F2824" s="1058"/>
    </row>
    <row r="2825" spans="1:6" ht="14.25" customHeight="1" x14ac:dyDescent="0.2">
      <c r="A2825" s="1056"/>
      <c r="B2825" s="1113"/>
      <c r="C2825" s="1057"/>
      <c r="D2825" s="1099"/>
      <c r="E2825" s="1058"/>
      <c r="F2825" s="1058"/>
    </row>
    <row r="2826" spans="1:6" ht="14.25" customHeight="1" x14ac:dyDescent="0.2">
      <c r="A2826" s="1056"/>
      <c r="B2826" s="1113"/>
      <c r="C2826" s="1057"/>
      <c r="D2826" s="1099"/>
      <c r="E2826" s="1058"/>
      <c r="F2826" s="1058"/>
    </row>
    <row r="2827" spans="1:6" ht="14.25" customHeight="1" x14ac:dyDescent="0.2">
      <c r="A2827" s="1056"/>
      <c r="B2827" s="1113"/>
      <c r="C2827" s="1057"/>
      <c r="D2827" s="1099"/>
      <c r="E2827" s="1058"/>
      <c r="F2827" s="1058"/>
    </row>
    <row r="2828" spans="1:6" ht="14.25" customHeight="1" x14ac:dyDescent="0.2">
      <c r="A2828" s="1056"/>
      <c r="B2828" s="1056"/>
      <c r="C2828" s="1057"/>
      <c r="D2828" s="1099"/>
      <c r="E2828" s="1058"/>
      <c r="F2828" s="1058"/>
    </row>
    <row r="2829" spans="1:6" ht="14.25" customHeight="1" x14ac:dyDescent="0.2">
      <c r="A2829" s="1056"/>
      <c r="B2829" s="1056"/>
      <c r="C2829" s="1057"/>
      <c r="D2829" s="1099"/>
      <c r="E2829" s="1058"/>
      <c r="F2829" s="1058"/>
    </row>
    <row r="2830" spans="1:6" ht="14.25" customHeight="1" x14ac:dyDescent="0.2">
      <c r="A2830" s="1056"/>
      <c r="B2830" s="1056"/>
      <c r="C2830" s="1057"/>
      <c r="D2830" s="1099"/>
      <c r="E2830" s="1058"/>
      <c r="F2830" s="1058"/>
    </row>
    <row r="2831" spans="1:6" ht="14.25" customHeight="1" x14ac:dyDescent="0.2">
      <c r="A2831" s="1056"/>
      <c r="B2831" s="1056"/>
      <c r="C2831" s="1057"/>
      <c r="D2831" s="1099"/>
      <c r="E2831" s="1058"/>
      <c r="F2831" s="1058"/>
    </row>
    <row r="2832" spans="1:6" ht="14.25" customHeight="1" x14ac:dyDescent="0.2">
      <c r="A2832" s="1056"/>
      <c r="B2832" s="1056"/>
      <c r="C2832" s="1057"/>
      <c r="D2832" s="1099"/>
      <c r="E2832" s="1058"/>
      <c r="F2832" s="1058"/>
    </row>
    <row r="2833" spans="1:6" ht="14.25" customHeight="1" x14ac:dyDescent="0.2">
      <c r="A2833" s="1056"/>
      <c r="B2833" s="1056"/>
      <c r="C2833" s="1057"/>
      <c r="D2833" s="1099"/>
      <c r="E2833" s="1058"/>
      <c r="F2833" s="1058"/>
    </row>
    <row r="2834" spans="1:6" ht="14.25" customHeight="1" x14ac:dyDescent="0.2">
      <c r="A2834" s="1056"/>
      <c r="B2834" s="1064"/>
      <c r="C2834" s="1057"/>
      <c r="D2834" s="1056"/>
      <c r="E2834" s="1058"/>
      <c r="F2834" s="1058"/>
    </row>
    <row r="2835" spans="1:6" ht="14.25" customHeight="1" x14ac:dyDescent="0.2">
      <c r="A2835" s="1056"/>
      <c r="B2835" s="1056"/>
      <c r="C2835" s="1057"/>
      <c r="D2835" s="1056"/>
      <c r="E2835" s="1058"/>
      <c r="F2835" s="1058"/>
    </row>
    <row r="2836" spans="1:6" ht="14.25" customHeight="1" x14ac:dyDescent="0.2">
      <c r="A2836" s="1056"/>
      <c r="B2836" s="1064"/>
      <c r="C2836" s="1057"/>
      <c r="D2836" s="1056"/>
      <c r="E2836" s="1058"/>
      <c r="F2836" s="1058"/>
    </row>
    <row r="2837" spans="1:6" ht="14.25" customHeight="1" x14ac:dyDescent="0.2">
      <c r="A2837" s="1056"/>
      <c r="B2837" s="1064"/>
      <c r="C2837" s="1057"/>
      <c r="D2837" s="1056"/>
      <c r="E2837" s="1058"/>
      <c r="F2837" s="1058"/>
    </row>
    <row r="2838" spans="1:6" ht="14.25" customHeight="1" x14ac:dyDescent="0.2">
      <c r="A2838" s="1056"/>
      <c r="B2838" s="1064"/>
      <c r="C2838" s="1057"/>
      <c r="D2838" s="1056"/>
      <c r="E2838" s="1058"/>
      <c r="F2838" s="1058"/>
    </row>
    <row r="2839" spans="1:6" ht="14.25" customHeight="1" x14ac:dyDescent="0.2">
      <c r="A2839" s="1056"/>
      <c r="B2839" s="1056"/>
      <c r="C2839" s="1057"/>
      <c r="D2839" s="1056"/>
      <c r="E2839" s="1058"/>
      <c r="F2839" s="1058"/>
    </row>
    <row r="2840" spans="1:6" ht="14.25" customHeight="1" x14ac:dyDescent="0.2">
      <c r="A2840" s="1056"/>
      <c r="B2840" s="1056"/>
      <c r="C2840" s="1057"/>
      <c r="D2840" s="1056"/>
      <c r="E2840" s="1058"/>
      <c r="F2840" s="1058"/>
    </row>
    <row r="2841" spans="1:6" ht="14.25" customHeight="1" x14ac:dyDescent="0.2">
      <c r="A2841" s="1056"/>
      <c r="B2841" s="1056"/>
      <c r="C2841" s="1057"/>
      <c r="D2841" s="1056"/>
      <c r="E2841" s="1058"/>
      <c r="F2841" s="1058"/>
    </row>
    <row r="2842" spans="1:6" ht="14.25" customHeight="1" x14ac:dyDescent="0.2">
      <c r="A2842" s="1056"/>
      <c r="B2842" s="1056"/>
      <c r="C2842" s="1124"/>
      <c r="D2842" s="1056"/>
      <c r="E2842" s="1058"/>
      <c r="F2842" s="1058"/>
    </row>
    <row r="2843" spans="1:6" ht="14.25" customHeight="1" x14ac:dyDescent="0.2">
      <c r="A2843" s="1056"/>
      <c r="B2843" s="1056"/>
      <c r="C2843" s="1057"/>
      <c r="D2843" s="1056"/>
      <c r="E2843" s="1058"/>
      <c r="F2843" s="1058"/>
    </row>
    <row r="2844" spans="1:6" ht="14.25" customHeight="1" x14ac:dyDescent="0.2">
      <c r="A2844" s="1056"/>
      <c r="B2844" s="1056"/>
      <c r="C2844" s="1057"/>
      <c r="D2844" s="1056"/>
      <c r="E2844" s="1058"/>
      <c r="F2844" s="1058"/>
    </row>
    <row r="2845" spans="1:6" ht="14.25" customHeight="1" x14ac:dyDescent="0.2">
      <c r="A2845" s="1056"/>
      <c r="B2845" s="1056"/>
      <c r="C2845" s="1060"/>
      <c r="D2845" s="1056"/>
      <c r="E2845" s="1061"/>
      <c r="F2845" s="1062"/>
    </row>
    <row r="2846" spans="1:6" ht="14.25" customHeight="1" x14ac:dyDescent="0.2">
      <c r="A2846" s="1056"/>
      <c r="B2846" s="1056"/>
      <c r="C2846" s="1057"/>
      <c r="D2846" s="1056"/>
      <c r="E2846" s="1058"/>
      <c r="F2846" s="1058"/>
    </row>
    <row r="2847" spans="1:6" ht="14.25" customHeight="1" x14ac:dyDescent="0.2">
      <c r="A2847" s="1056"/>
      <c r="B2847" s="1056"/>
      <c r="C2847" s="1057"/>
      <c r="D2847" s="1056"/>
      <c r="E2847" s="1058"/>
      <c r="F2847" s="1058"/>
    </row>
    <row r="2848" spans="1:6" ht="14.25" customHeight="1" x14ac:dyDescent="0.2">
      <c r="A2848" s="1056"/>
      <c r="B2848" s="1056"/>
      <c r="C2848" s="1124"/>
      <c r="D2848" s="1056"/>
      <c r="E2848" s="1058"/>
      <c r="F2848" s="1058"/>
    </row>
    <row r="2849" spans="1:6" ht="14.25" customHeight="1" x14ac:dyDescent="0.2">
      <c r="A2849" s="1056"/>
      <c r="B2849" s="1056"/>
      <c r="C2849" s="1057"/>
      <c r="D2849" s="1056"/>
      <c r="E2849" s="1058"/>
      <c r="F2849" s="1058"/>
    </row>
    <row r="2850" spans="1:6" ht="14.25" customHeight="1" x14ac:dyDescent="0.2">
      <c r="A2850" s="1056"/>
      <c r="B2850" s="1056"/>
      <c r="C2850" s="1124"/>
      <c r="D2850" s="1056"/>
      <c r="E2850" s="1058"/>
      <c r="F2850" s="1058"/>
    </row>
    <row r="2851" spans="1:6" ht="14.25" customHeight="1" x14ac:dyDescent="0.2">
      <c r="A2851" s="1056"/>
      <c r="B2851" s="1064"/>
      <c r="C2851" s="1057"/>
      <c r="D2851" s="1056"/>
      <c r="E2851" s="1058"/>
      <c r="F2851" s="1058"/>
    </row>
    <row r="2852" spans="1:6" ht="14.25" customHeight="1" x14ac:dyDescent="0.2">
      <c r="A2852" s="1056"/>
      <c r="B2852" s="1064"/>
      <c r="C2852" s="1124"/>
      <c r="D2852" s="1056"/>
      <c r="E2852" s="1058"/>
      <c r="F2852" s="1058"/>
    </row>
    <row r="2853" spans="1:6" ht="14.25" customHeight="1" x14ac:dyDescent="0.2">
      <c r="A2853" s="1056"/>
      <c r="B2853" s="1056"/>
      <c r="C2853" s="1057"/>
      <c r="D2853" s="1056"/>
      <c r="E2853" s="1058"/>
      <c r="F2853" s="1058"/>
    </row>
    <row r="2854" spans="1:6" ht="14.25" customHeight="1" x14ac:dyDescent="0.2">
      <c r="A2854" s="1056"/>
      <c r="B2854" s="1113"/>
      <c r="C2854" s="1124"/>
      <c r="D2854" s="1056"/>
      <c r="E2854" s="1058"/>
      <c r="F2854" s="1058"/>
    </row>
    <row r="2855" spans="1:6" ht="14.25" customHeight="1" x14ac:dyDescent="0.2">
      <c r="A2855" s="1056"/>
      <c r="B2855" s="1056"/>
      <c r="C2855" s="1057"/>
      <c r="D2855" s="1056"/>
      <c r="E2855" s="1058"/>
      <c r="F2855" s="1058"/>
    </row>
    <row r="2856" spans="1:6" ht="14.25" customHeight="1" x14ac:dyDescent="0.2">
      <c r="A2856" s="1056"/>
      <c r="B2856" s="1056"/>
      <c r="C2856" s="1124"/>
      <c r="D2856" s="1056"/>
      <c r="E2856" s="1058"/>
      <c r="F2856" s="1058"/>
    </row>
    <row r="2857" spans="1:6" ht="14.25" customHeight="1" x14ac:dyDescent="0.2">
      <c r="A2857" s="1056"/>
      <c r="B2857" s="1056"/>
      <c r="C2857" s="1057"/>
      <c r="D2857" s="1056"/>
      <c r="E2857" s="1058"/>
      <c r="F2857" s="1058"/>
    </row>
    <row r="2858" spans="1:6" ht="14.25" customHeight="1" x14ac:dyDescent="0.2">
      <c r="A2858" s="1056"/>
      <c r="B2858" s="1130"/>
      <c r="C2858" s="1057"/>
      <c r="D2858" s="1056"/>
      <c r="E2858" s="1058"/>
      <c r="F2858" s="1058"/>
    </row>
    <row r="2859" spans="1:6" ht="14.25" customHeight="1" x14ac:dyDescent="0.2">
      <c r="A2859" s="1056"/>
      <c r="B2859" s="1130"/>
      <c r="C2859" s="1124"/>
      <c r="D2859" s="1056"/>
      <c r="E2859" s="1058"/>
      <c r="F2859" s="1058"/>
    </row>
    <row r="2860" spans="1:6" ht="14.25" customHeight="1" x14ac:dyDescent="0.2">
      <c r="A2860" s="1056"/>
      <c r="B2860" s="1130"/>
      <c r="C2860" s="1057"/>
      <c r="D2860" s="1056"/>
      <c r="E2860" s="1058"/>
      <c r="F2860" s="1058"/>
    </row>
    <row r="2861" spans="1:6" ht="14.25" customHeight="1" x14ac:dyDescent="0.2">
      <c r="A2861" s="1056"/>
      <c r="B2861" s="1130"/>
      <c r="C2861" s="1124"/>
      <c r="D2861" s="1056"/>
      <c r="E2861" s="1058"/>
      <c r="F2861" s="1058"/>
    </row>
    <row r="2862" spans="1:6" ht="14.25" customHeight="1" x14ac:dyDescent="0.2">
      <c r="A2862" s="1056"/>
      <c r="B2862" s="1130"/>
      <c r="C2862" s="1057"/>
      <c r="D2862" s="1056"/>
      <c r="E2862" s="1058"/>
      <c r="F2862" s="1058"/>
    </row>
    <row r="2863" spans="1:6" ht="14.25" customHeight="1" x14ac:dyDescent="0.2">
      <c r="A2863" s="1056"/>
      <c r="B2863" s="1130"/>
      <c r="C2863" s="1057"/>
      <c r="D2863" s="1056"/>
      <c r="E2863" s="1058"/>
      <c r="F2863" s="1058"/>
    </row>
    <row r="2864" spans="1:6" ht="14.25" customHeight="1" x14ac:dyDescent="0.2">
      <c r="A2864" s="1056"/>
      <c r="B2864" s="1125"/>
      <c r="C2864" s="1057"/>
      <c r="D2864" s="1056"/>
      <c r="E2864" s="1058"/>
      <c r="F2864" s="1058"/>
    </row>
    <row r="2865" spans="1:6" ht="14.25" customHeight="1" x14ac:dyDescent="0.2">
      <c r="A2865" s="1056"/>
      <c r="B2865" s="1130"/>
      <c r="C2865" s="1057"/>
      <c r="D2865" s="1056"/>
      <c r="E2865" s="1058"/>
      <c r="F2865" s="1058"/>
    </row>
    <row r="2866" spans="1:6" ht="14.25" customHeight="1" x14ac:dyDescent="0.2">
      <c r="A2866" s="1056"/>
      <c r="B2866" s="1130"/>
      <c r="C2866" s="1124"/>
      <c r="D2866" s="1056"/>
      <c r="E2866" s="1058"/>
      <c r="F2866" s="1058"/>
    </row>
    <row r="2867" spans="1:6" ht="14.25" customHeight="1" x14ac:dyDescent="0.2">
      <c r="A2867" s="1056"/>
      <c r="B2867" s="1130"/>
      <c r="C2867" s="1057"/>
      <c r="D2867" s="1056"/>
      <c r="E2867" s="1058"/>
      <c r="F2867" s="1058"/>
    </row>
    <row r="2868" spans="1:6" ht="14.25" customHeight="1" x14ac:dyDescent="0.2">
      <c r="A2868" s="1056"/>
      <c r="B2868" s="1130"/>
      <c r="C2868" s="1057"/>
      <c r="D2868" s="1056"/>
      <c r="E2868" s="1058"/>
      <c r="F2868" s="1058"/>
    </row>
    <row r="2869" spans="1:6" ht="14.25" customHeight="1" x14ac:dyDescent="0.2">
      <c r="A2869" s="1056"/>
      <c r="B2869" s="1130"/>
      <c r="C2869" s="1057"/>
      <c r="D2869" s="1056"/>
      <c r="E2869" s="1058"/>
      <c r="F2869" s="1058"/>
    </row>
    <row r="2870" spans="1:6" ht="14.25" customHeight="1" x14ac:dyDescent="0.2">
      <c r="A2870" s="1056"/>
      <c r="B2870" s="1130"/>
      <c r="C2870" s="1057"/>
      <c r="D2870" s="1056"/>
      <c r="E2870" s="1058"/>
      <c r="F2870" s="1058"/>
    </row>
    <row r="2871" spans="1:6" ht="14.25" customHeight="1" x14ac:dyDescent="0.2">
      <c r="A2871" s="1056"/>
      <c r="B2871" s="1130"/>
      <c r="C2871" s="1057"/>
      <c r="D2871" s="1056"/>
      <c r="E2871" s="1058"/>
      <c r="F2871" s="1058"/>
    </row>
    <row r="2872" spans="1:6" ht="14.25" customHeight="1" x14ac:dyDescent="0.2">
      <c r="A2872" s="1056"/>
      <c r="B2872" s="1064"/>
      <c r="C2872" s="1057"/>
      <c r="D2872" s="1056"/>
      <c r="E2872" s="1058"/>
      <c r="F2872" s="1058"/>
    </row>
    <row r="2873" spans="1:6" ht="14.25" customHeight="1" x14ac:dyDescent="0.2">
      <c r="A2873" s="1056"/>
      <c r="B2873" s="1056"/>
      <c r="C2873" s="1057"/>
      <c r="D2873" s="1056"/>
      <c r="E2873" s="1058"/>
      <c r="F2873" s="1058"/>
    </row>
    <row r="2874" spans="1:6" ht="14.25" customHeight="1" x14ac:dyDescent="0.2">
      <c r="A2874" s="1056"/>
      <c r="B2874" s="1113"/>
      <c r="C2874" s="1057"/>
      <c r="D2874" s="1056"/>
      <c r="E2874" s="1058"/>
      <c r="F2874" s="1058"/>
    </row>
    <row r="2875" spans="1:6" ht="14.25" customHeight="1" x14ac:dyDescent="0.2">
      <c r="A2875" s="1056"/>
      <c r="B2875" s="1113"/>
      <c r="C2875" s="1060"/>
      <c r="D2875" s="1056"/>
      <c r="E2875" s="1058"/>
      <c r="F2875" s="1058"/>
    </row>
    <row r="2876" spans="1:6" ht="14.25" customHeight="1" x14ac:dyDescent="0.2">
      <c r="A2876" s="1056"/>
      <c r="B2876" s="1113"/>
      <c r="C2876" s="1060"/>
      <c r="D2876" s="1056"/>
      <c r="E2876" s="1058"/>
      <c r="F2876" s="1058"/>
    </row>
    <row r="2877" spans="1:6" ht="14.25" customHeight="1" x14ac:dyDescent="0.2">
      <c r="A2877" s="1056"/>
      <c r="B2877" s="1113"/>
      <c r="C2877" s="1060"/>
      <c r="D2877" s="1056"/>
      <c r="E2877" s="1058"/>
      <c r="F2877" s="1058"/>
    </row>
    <row r="2878" spans="1:6" ht="14.25" customHeight="1" x14ac:dyDescent="0.2">
      <c r="A2878" s="1056"/>
      <c r="B2878" s="1113"/>
      <c r="C2878" s="1060"/>
      <c r="D2878" s="1056"/>
      <c r="E2878" s="1058"/>
      <c r="F2878" s="1058"/>
    </row>
    <row r="2879" spans="1:6" ht="14.25" customHeight="1" x14ac:dyDescent="0.2">
      <c r="A2879" s="1056"/>
      <c r="B2879" s="1113"/>
      <c r="C2879" s="1060"/>
      <c r="D2879" s="1056"/>
      <c r="E2879" s="1058"/>
      <c r="F2879" s="1058"/>
    </row>
    <row r="2880" spans="1:6" ht="14.25" customHeight="1" x14ac:dyDescent="0.2">
      <c r="A2880" s="1056"/>
      <c r="B2880" s="1056"/>
      <c r="C2880" s="1060"/>
      <c r="D2880" s="1056"/>
      <c r="E2880" s="1058"/>
      <c r="F2880" s="1058"/>
    </row>
    <row r="2881" spans="1:6" ht="14.25" customHeight="1" x14ac:dyDescent="0.2">
      <c r="A2881" s="1056"/>
      <c r="B2881" s="1056"/>
      <c r="C2881" s="1057"/>
      <c r="D2881" s="1056"/>
      <c r="E2881" s="1058"/>
      <c r="F2881" s="1058"/>
    </row>
    <row r="2882" spans="1:6" ht="14.25" customHeight="1" x14ac:dyDescent="0.2">
      <c r="A2882" s="1056"/>
      <c r="B2882" s="1056"/>
      <c r="C2882" s="1057"/>
      <c r="D2882" s="1056"/>
      <c r="E2882" s="1058"/>
      <c r="F2882" s="1058"/>
    </row>
    <row r="2883" spans="1:6" ht="14.25" customHeight="1" x14ac:dyDescent="0.2">
      <c r="A2883" s="1056"/>
      <c r="B2883" s="1056"/>
      <c r="C2883" s="1057"/>
      <c r="D2883" s="1056"/>
      <c r="E2883" s="1058"/>
      <c r="F2883" s="1058"/>
    </row>
    <row r="2884" spans="1:6" ht="14.25" customHeight="1" x14ac:dyDescent="0.2">
      <c r="A2884" s="1056"/>
      <c r="B2884" s="1064"/>
      <c r="C2884" s="1057"/>
      <c r="D2884" s="1056"/>
      <c r="E2884" s="1058"/>
      <c r="F2884" s="1058"/>
    </row>
    <row r="2885" spans="1:6" ht="14.25" customHeight="1" x14ac:dyDescent="0.2">
      <c r="A2885" s="1056"/>
      <c r="B2885" s="1056"/>
      <c r="C2885" s="1057"/>
      <c r="D2885" s="1056"/>
      <c r="E2885" s="1058"/>
      <c r="F2885" s="1058"/>
    </row>
    <row r="2886" spans="1:6" ht="14.25" customHeight="1" x14ac:dyDescent="0.2">
      <c r="A2886" s="1056"/>
      <c r="B2886" s="1056"/>
      <c r="C2886" s="1057"/>
      <c r="D2886" s="1056"/>
      <c r="E2886" s="1058"/>
      <c r="F2886" s="1058"/>
    </row>
    <row r="2887" spans="1:6" ht="14.25" customHeight="1" x14ac:dyDescent="0.2">
      <c r="A2887" s="1056"/>
      <c r="B2887" s="1056"/>
      <c r="C2887" s="1057"/>
      <c r="D2887" s="1056"/>
      <c r="E2887" s="1058"/>
      <c r="F2887" s="1058"/>
    </row>
    <row r="2888" spans="1:6" ht="14.25" customHeight="1" x14ac:dyDescent="0.2">
      <c r="A2888" s="1056"/>
      <c r="B2888" s="1064"/>
      <c r="C2888" s="1057"/>
      <c r="D2888" s="1056"/>
      <c r="E2888" s="1058"/>
      <c r="F2888" s="1058"/>
    </row>
    <row r="2889" spans="1:6" ht="14.25" customHeight="1" x14ac:dyDescent="0.2">
      <c r="A2889" s="1056"/>
      <c r="B2889" s="1056"/>
      <c r="C2889" s="1057"/>
      <c r="D2889" s="1056"/>
      <c r="E2889" s="1058"/>
      <c r="F2889" s="1058"/>
    </row>
    <row r="2890" spans="1:6" ht="14.25" customHeight="1" x14ac:dyDescent="0.2">
      <c r="A2890" s="1056"/>
      <c r="B2890" s="1064"/>
      <c r="C2890" s="1057"/>
      <c r="D2890" s="1056"/>
      <c r="E2890" s="1058"/>
      <c r="F2890" s="1058"/>
    </row>
    <row r="2891" spans="1:6" ht="14.25" customHeight="1" x14ac:dyDescent="0.2">
      <c r="A2891" s="1056"/>
      <c r="B2891" s="1064"/>
      <c r="C2891" s="1057"/>
      <c r="D2891" s="1056"/>
      <c r="E2891" s="1058"/>
      <c r="F2891" s="1058"/>
    </row>
    <row r="2892" spans="1:6" ht="14.25" customHeight="1" x14ac:dyDescent="0.2">
      <c r="A2892" s="1056"/>
      <c r="B2892" s="1064"/>
      <c r="C2892" s="1057"/>
      <c r="D2892" s="1056"/>
      <c r="E2892" s="1058"/>
      <c r="F2892" s="1058"/>
    </row>
    <row r="2893" spans="1:6" ht="14.25" customHeight="1" x14ac:dyDescent="0.2">
      <c r="A2893" s="1056"/>
      <c r="B2893" s="1056"/>
      <c r="C2893" s="1057"/>
      <c r="D2893" s="1056"/>
      <c r="E2893" s="1058"/>
      <c r="F2893" s="1058"/>
    </row>
    <row r="2894" spans="1:6" ht="14.25" customHeight="1" x14ac:dyDescent="0.2">
      <c r="A2894" s="1056"/>
      <c r="B2894" s="1056"/>
      <c r="C2894" s="1057"/>
      <c r="D2894" s="1056"/>
      <c r="E2894" s="1058"/>
      <c r="F2894" s="1058"/>
    </row>
    <row r="2895" spans="1:6" ht="14.25" customHeight="1" x14ac:dyDescent="0.2">
      <c r="A2895" s="1056"/>
      <c r="B2895" s="1056"/>
      <c r="C2895" s="1057"/>
      <c r="D2895" s="1056"/>
      <c r="E2895" s="1058"/>
      <c r="F2895" s="1058"/>
    </row>
    <row r="2896" spans="1:6" ht="14.25" customHeight="1" x14ac:dyDescent="0.2">
      <c r="A2896" s="1056"/>
      <c r="B2896" s="1056"/>
      <c r="C2896" s="1124"/>
      <c r="D2896" s="1056"/>
      <c r="E2896" s="1058"/>
      <c r="F2896" s="1058"/>
    </row>
    <row r="2897" spans="1:6" ht="14.25" customHeight="1" x14ac:dyDescent="0.2">
      <c r="A2897" s="1056"/>
      <c r="B2897" s="1056"/>
      <c r="C2897" s="1057"/>
      <c r="D2897" s="1056"/>
      <c r="E2897" s="1058"/>
      <c r="F2897" s="1058"/>
    </row>
    <row r="2898" spans="1:6" ht="14.25" customHeight="1" x14ac:dyDescent="0.2">
      <c r="A2898" s="1056"/>
      <c r="B2898" s="1056"/>
      <c r="C2898" s="1057"/>
      <c r="D2898" s="1056"/>
      <c r="E2898" s="1058"/>
      <c r="F2898" s="1058"/>
    </row>
    <row r="2899" spans="1:6" ht="14.25" customHeight="1" x14ac:dyDescent="0.2">
      <c r="A2899" s="1056"/>
      <c r="B2899" s="1056"/>
      <c r="C2899" s="1060"/>
      <c r="D2899" s="1056"/>
      <c r="E2899" s="1061"/>
      <c r="F2899" s="1062"/>
    </row>
    <row r="2900" spans="1:6" ht="14.25" customHeight="1" x14ac:dyDescent="0.2">
      <c r="A2900" s="1056"/>
      <c r="B2900" s="1125"/>
      <c r="C2900" s="1124"/>
      <c r="D2900" s="1056"/>
      <c r="E2900" s="1058"/>
      <c r="F2900" s="1058"/>
    </row>
    <row r="2901" spans="1:6" ht="14.25" customHeight="1" x14ac:dyDescent="0.35">
      <c r="A2901" s="1056"/>
      <c r="B2901" s="1125"/>
      <c r="C2901" s="1126"/>
      <c r="D2901" s="1056"/>
      <c r="E2901" s="1058"/>
      <c r="F2901" s="1058"/>
    </row>
    <row r="2902" spans="1:6" ht="14.25" customHeight="1" x14ac:dyDescent="0.2">
      <c r="A2902" s="1056"/>
      <c r="B2902" s="1125"/>
      <c r="C2902" s="1124"/>
      <c r="D2902" s="1056"/>
      <c r="E2902" s="1058"/>
      <c r="F2902" s="1058"/>
    </row>
    <row r="2903" spans="1:6" ht="14.25" customHeight="1" x14ac:dyDescent="0.2">
      <c r="A2903" s="1056"/>
      <c r="B2903" s="1099"/>
      <c r="C2903" s="1108"/>
      <c r="D2903" s="1056"/>
      <c r="E2903" s="1058"/>
      <c r="F2903" s="1124"/>
    </row>
    <row r="2904" spans="1:6" ht="14.25" customHeight="1" x14ac:dyDescent="0.2">
      <c r="A2904" s="1056"/>
      <c r="B2904" s="1099"/>
      <c r="C2904" s="1108"/>
      <c r="D2904" s="1056"/>
      <c r="E2904" s="1058"/>
      <c r="F2904" s="1124"/>
    </row>
    <row r="2905" spans="1:6" ht="14.25" customHeight="1" x14ac:dyDescent="0.2">
      <c r="A2905" s="1056"/>
      <c r="B2905" s="1099"/>
      <c r="C2905" s="1124"/>
      <c r="D2905" s="1056"/>
      <c r="E2905" s="1058"/>
      <c r="F2905" s="1124"/>
    </row>
    <row r="2906" spans="1:6" ht="14.25" customHeight="1" x14ac:dyDescent="0.2">
      <c r="A2906" s="1056"/>
      <c r="B2906" s="1125"/>
      <c r="C2906" s="1108"/>
      <c r="D2906" s="1056"/>
      <c r="E2906" s="1058"/>
      <c r="F2906" s="1124"/>
    </row>
    <row r="2907" spans="1:6" ht="14.25" customHeight="1" x14ac:dyDescent="0.2">
      <c r="A2907" s="1056"/>
      <c r="B2907" s="1099"/>
      <c r="C2907" s="1124"/>
      <c r="D2907" s="1056"/>
      <c r="E2907" s="1058"/>
      <c r="F2907" s="1124"/>
    </row>
    <row r="2908" spans="1:6" ht="14.25" customHeight="1" x14ac:dyDescent="0.2">
      <c r="A2908" s="1056"/>
      <c r="B2908" s="1099"/>
      <c r="C2908" s="1124"/>
      <c r="D2908" s="1056"/>
      <c r="E2908" s="1058"/>
      <c r="F2908" s="1124"/>
    </row>
    <row r="2909" spans="1:6" ht="14.25" customHeight="1" x14ac:dyDescent="0.2">
      <c r="A2909" s="1056"/>
      <c r="B2909" s="1099"/>
      <c r="C2909" s="1124"/>
      <c r="D2909" s="1056"/>
      <c r="E2909" s="1058"/>
      <c r="F2909" s="1108"/>
    </row>
    <row r="2910" spans="1:6" ht="14.25" customHeight="1" x14ac:dyDescent="0.2">
      <c r="A2910" s="1056"/>
      <c r="B2910" s="1056"/>
      <c r="C2910" s="1057"/>
      <c r="D2910" s="1056"/>
      <c r="E2910" s="1058"/>
      <c r="F2910" s="1057"/>
    </row>
    <row r="2911" spans="1:6" ht="14.25" customHeight="1" x14ac:dyDescent="0.2">
      <c r="A2911" s="1056"/>
      <c r="B2911" s="1099"/>
      <c r="C2911" s="1124"/>
      <c r="D2911" s="1056"/>
      <c r="E2911" s="1058"/>
      <c r="F2911" s="1124"/>
    </row>
    <row r="2912" spans="1:6" ht="14.25" customHeight="1" x14ac:dyDescent="0.2">
      <c r="A2912" s="1056"/>
      <c r="B2912" s="1056"/>
      <c r="C2912" s="1057"/>
      <c r="D2912" s="1056"/>
      <c r="E2912" s="1058"/>
      <c r="F2912" s="1057"/>
    </row>
    <row r="2913" spans="1:6" ht="14.25" customHeight="1" x14ac:dyDescent="0.2">
      <c r="A2913" s="1056"/>
      <c r="B2913" s="1056"/>
      <c r="C2913" s="1124"/>
      <c r="D2913" s="1056"/>
      <c r="E2913" s="1058"/>
      <c r="F2913" s="1124"/>
    </row>
    <row r="2914" spans="1:6" ht="14.25" customHeight="1" x14ac:dyDescent="0.2">
      <c r="A2914" s="1056"/>
      <c r="B2914" s="1064"/>
      <c r="C2914" s="1124"/>
      <c r="D2914" s="1056"/>
      <c r="E2914" s="1058"/>
      <c r="F2914" s="1124"/>
    </row>
    <row r="2915" spans="1:6" ht="14.25" customHeight="1" x14ac:dyDescent="0.2">
      <c r="A2915" s="1056"/>
      <c r="B2915" s="1099"/>
      <c r="C2915" s="1124"/>
      <c r="D2915" s="1056"/>
      <c r="E2915" s="1058"/>
      <c r="F2915" s="1124"/>
    </row>
    <row r="2916" spans="1:6" ht="14.25" customHeight="1" x14ac:dyDescent="0.2">
      <c r="A2916" s="1056"/>
      <c r="B2916" s="1130"/>
      <c r="C2916" s="1124"/>
      <c r="D2916" s="1056"/>
      <c r="E2916" s="1058"/>
      <c r="F2916" s="1124"/>
    </row>
    <row r="2917" spans="1:6" ht="14.25" customHeight="1" x14ac:dyDescent="0.2">
      <c r="A2917" s="1056"/>
      <c r="B2917" s="1099"/>
      <c r="C2917" s="1124"/>
      <c r="D2917" s="1056"/>
      <c r="E2917" s="1058"/>
      <c r="F2917" s="1124"/>
    </row>
    <row r="2918" spans="1:6" ht="14.25" customHeight="1" x14ac:dyDescent="0.2">
      <c r="A2918" s="1056"/>
      <c r="B2918" s="1130"/>
      <c r="C2918" s="1124"/>
      <c r="D2918" s="1056"/>
      <c r="E2918" s="1058"/>
      <c r="F2918" s="1124"/>
    </row>
    <row r="2919" spans="1:6" ht="14.25" customHeight="1" x14ac:dyDescent="0.2">
      <c r="A2919" s="1056"/>
      <c r="B2919" s="1056"/>
      <c r="C2919" s="1124"/>
      <c r="D2919" s="1056"/>
      <c r="E2919" s="1058"/>
      <c r="F2919" s="1124"/>
    </row>
    <row r="2920" spans="1:6" ht="14.25" customHeight="1" x14ac:dyDescent="0.2">
      <c r="A2920" s="1056"/>
      <c r="B2920" s="1056"/>
      <c r="C2920" s="1057"/>
      <c r="D2920" s="1056"/>
      <c r="E2920" s="1058"/>
      <c r="F2920" s="1057"/>
    </row>
    <row r="2921" spans="1:6" ht="14.25" customHeight="1" x14ac:dyDescent="0.2">
      <c r="A2921" s="1056"/>
      <c r="B2921" s="1099"/>
      <c r="C2921" s="1124"/>
      <c r="D2921" s="1056"/>
      <c r="E2921" s="1058"/>
      <c r="F2921" s="1124"/>
    </row>
    <row r="2922" spans="1:6" ht="14.25" customHeight="1" x14ac:dyDescent="0.2">
      <c r="A2922" s="1056"/>
      <c r="B2922" s="1130"/>
      <c r="C2922" s="1124"/>
      <c r="D2922" s="1056"/>
      <c r="E2922" s="1058"/>
      <c r="F2922" s="1124"/>
    </row>
    <row r="2923" spans="1:6" ht="14.25" customHeight="1" x14ac:dyDescent="0.2">
      <c r="A2923" s="1056"/>
      <c r="B2923" s="1099"/>
      <c r="C2923" s="1124"/>
      <c r="D2923" s="1056"/>
      <c r="E2923" s="1058"/>
      <c r="F2923" s="1124"/>
    </row>
    <row r="2924" spans="1:6" ht="14.25" customHeight="1" x14ac:dyDescent="0.2">
      <c r="A2924" s="1056"/>
      <c r="B2924" s="1125"/>
      <c r="C2924" s="1124"/>
      <c r="D2924" s="1056"/>
      <c r="E2924" s="1058"/>
      <c r="F2924" s="1124"/>
    </row>
    <row r="2925" spans="1:6" ht="14.25" customHeight="1" x14ac:dyDescent="0.2">
      <c r="A2925" s="1056"/>
      <c r="B2925" s="1099"/>
      <c r="C2925" s="1124"/>
      <c r="D2925" s="1056"/>
      <c r="E2925" s="1058"/>
      <c r="F2925" s="1124"/>
    </row>
    <row r="2926" spans="1:6" ht="14.25" customHeight="1" x14ac:dyDescent="0.2">
      <c r="A2926" s="1056"/>
      <c r="B2926" s="1130"/>
      <c r="C2926" s="1124"/>
      <c r="D2926" s="1056"/>
      <c r="E2926" s="1058"/>
      <c r="F2926" s="1124"/>
    </row>
    <row r="2927" spans="1:6" ht="14.25" customHeight="1" x14ac:dyDescent="0.2">
      <c r="A2927" s="1056"/>
      <c r="B2927" s="1099"/>
      <c r="C2927" s="1124"/>
      <c r="D2927" s="1056"/>
      <c r="E2927" s="1058"/>
      <c r="F2927" s="1124"/>
    </row>
    <row r="2928" spans="1:6" ht="14.25" customHeight="1" x14ac:dyDescent="0.2">
      <c r="A2928" s="1056"/>
      <c r="B2928" s="1130"/>
      <c r="C2928" s="1124"/>
      <c r="D2928" s="1056"/>
      <c r="E2928" s="1058"/>
      <c r="F2928" s="1124"/>
    </row>
    <row r="2929" spans="1:6" ht="14.25" customHeight="1" x14ac:dyDescent="0.2">
      <c r="A2929" s="1056"/>
      <c r="B2929" s="1099"/>
      <c r="C2929" s="1124"/>
      <c r="D2929" s="1056"/>
      <c r="E2929" s="1058"/>
      <c r="F2929" s="1124"/>
    </row>
    <row r="2930" spans="1:6" ht="14.25" customHeight="1" x14ac:dyDescent="0.2">
      <c r="A2930" s="1056"/>
      <c r="B2930" s="1130"/>
      <c r="C2930" s="1124"/>
      <c r="D2930" s="1056"/>
      <c r="E2930" s="1058"/>
      <c r="F2930" s="1124"/>
    </row>
    <row r="2931" spans="1:6" ht="14.25" customHeight="1" x14ac:dyDescent="0.2">
      <c r="A2931" s="1056"/>
      <c r="B2931" s="1099"/>
      <c r="C2931" s="1124"/>
      <c r="D2931" s="1056"/>
      <c r="E2931" s="1058"/>
      <c r="F2931" s="1124"/>
    </row>
    <row r="2932" spans="1:6" ht="14.25" customHeight="1" x14ac:dyDescent="0.2">
      <c r="A2932" s="1056"/>
      <c r="B2932" s="1064"/>
      <c r="C2932" s="1124"/>
      <c r="D2932" s="1056"/>
      <c r="E2932" s="1058"/>
      <c r="F2932" s="1124"/>
    </row>
    <row r="2933" spans="1:6" ht="14.25" customHeight="1" x14ac:dyDescent="0.2">
      <c r="A2933" s="1056"/>
      <c r="B2933" s="1056"/>
      <c r="C2933" s="1124"/>
      <c r="D2933" s="1056"/>
      <c r="E2933" s="1058"/>
      <c r="F2933" s="1124"/>
    </row>
    <row r="2934" spans="1:6" ht="14.25" customHeight="1" x14ac:dyDescent="0.2">
      <c r="A2934" s="1056"/>
      <c r="B2934" s="1113"/>
      <c r="C2934" s="1124"/>
      <c r="D2934" s="1056"/>
      <c r="E2934" s="1058"/>
      <c r="F2934" s="1124"/>
    </row>
    <row r="2935" spans="1:6" ht="14.25" customHeight="1" x14ac:dyDescent="0.2">
      <c r="A2935" s="1056"/>
      <c r="B2935" s="1056"/>
      <c r="C2935" s="1135"/>
      <c r="D2935" s="1056"/>
      <c r="E2935" s="1058"/>
      <c r="F2935" s="1135"/>
    </row>
    <row r="2936" spans="1:6" ht="14.25" customHeight="1" x14ac:dyDescent="0.2">
      <c r="A2936" s="1056"/>
      <c r="B2936" s="1113"/>
      <c r="C2936" s="1135"/>
      <c r="D2936" s="1056"/>
      <c r="E2936" s="1058"/>
      <c r="F2936" s="1135"/>
    </row>
    <row r="2937" spans="1:6" ht="14.25" customHeight="1" x14ac:dyDescent="0.2">
      <c r="A2937" s="1056"/>
      <c r="B2937" s="1056"/>
      <c r="C2937" s="1135"/>
      <c r="D2937" s="1056"/>
      <c r="E2937" s="1058"/>
      <c r="F2937" s="1135"/>
    </row>
    <row r="2938" spans="1:6" ht="14.25" customHeight="1" x14ac:dyDescent="0.2">
      <c r="A2938" s="1056"/>
      <c r="B2938" s="1113"/>
      <c r="C2938" s="1135"/>
      <c r="D2938" s="1056"/>
      <c r="E2938" s="1058"/>
      <c r="F2938" s="1135"/>
    </row>
    <row r="2939" spans="1:6" ht="14.25" customHeight="1" x14ac:dyDescent="0.2">
      <c r="A2939" s="1056"/>
      <c r="B2939" s="1056"/>
      <c r="C2939" s="1124"/>
      <c r="D2939" s="1056"/>
      <c r="E2939" s="1058"/>
      <c r="F2939" s="1124"/>
    </row>
    <row r="2940" spans="1:6" ht="14.25" customHeight="1" x14ac:dyDescent="0.2">
      <c r="A2940" s="1056"/>
      <c r="B2940" s="1064"/>
      <c r="C2940" s="1057"/>
      <c r="D2940" s="1056"/>
      <c r="E2940" s="1058"/>
      <c r="F2940" s="1057"/>
    </row>
    <row r="2941" spans="1:6" ht="14.25" customHeight="1" x14ac:dyDescent="0.2">
      <c r="A2941" s="1056"/>
      <c r="B2941" s="1056"/>
      <c r="C2941" s="1135"/>
      <c r="D2941" s="1056"/>
      <c r="E2941" s="1058"/>
      <c r="F2941" s="1135"/>
    </row>
    <row r="2942" spans="1:6" ht="14.25" customHeight="1" x14ac:dyDescent="0.2">
      <c r="A2942" s="1056"/>
      <c r="B2942" s="1056"/>
      <c r="C2942" s="1057"/>
      <c r="D2942" s="1056"/>
      <c r="E2942" s="1058"/>
      <c r="F2942" s="1057"/>
    </row>
    <row r="2943" spans="1:6" ht="14.25" customHeight="1" x14ac:dyDescent="0.2">
      <c r="A2943" s="1056"/>
      <c r="B2943" s="1056"/>
      <c r="C2943" s="1057"/>
      <c r="D2943" s="1056"/>
      <c r="E2943" s="1058"/>
      <c r="F2943" s="1057"/>
    </row>
    <row r="2944" spans="1:6" ht="14.25" customHeight="1" x14ac:dyDescent="0.2">
      <c r="A2944" s="1056"/>
      <c r="B2944" s="1064"/>
      <c r="C2944" s="1057"/>
      <c r="D2944" s="1056"/>
      <c r="E2944" s="1058"/>
      <c r="F2944" s="1057"/>
    </row>
    <row r="2945" spans="1:6" ht="14.25" customHeight="1" x14ac:dyDescent="0.2">
      <c r="A2945" s="1056"/>
      <c r="B2945" s="1064"/>
      <c r="C2945" s="1057"/>
      <c r="D2945" s="1056"/>
      <c r="E2945" s="1058"/>
      <c r="F2945" s="1136"/>
    </row>
    <row r="2946" spans="1:6" ht="14.25" customHeight="1" x14ac:dyDescent="0.2">
      <c r="A2946" s="1056"/>
      <c r="B2946" s="1064"/>
      <c r="C2946" s="1057"/>
      <c r="D2946" s="1056"/>
      <c r="E2946" s="1058"/>
      <c r="F2946" s="1058"/>
    </row>
    <row r="2947" spans="1:6" ht="14.25" customHeight="1" x14ac:dyDescent="0.2">
      <c r="A2947" s="1056"/>
      <c r="B2947" s="1056"/>
      <c r="C2947" s="1057"/>
      <c r="D2947" s="1056"/>
      <c r="E2947" s="1058"/>
      <c r="F2947" s="1058"/>
    </row>
    <row r="2948" spans="1:6" ht="14.25" customHeight="1" x14ac:dyDescent="0.2">
      <c r="A2948" s="1056"/>
      <c r="B2948" s="1056"/>
      <c r="C2948" s="1057"/>
      <c r="D2948" s="1056"/>
      <c r="E2948" s="1058"/>
      <c r="F2948" s="1058"/>
    </row>
    <row r="2949" spans="1:6" ht="14.25" customHeight="1" x14ac:dyDescent="0.2">
      <c r="A2949" s="1056"/>
      <c r="B2949" s="1056"/>
      <c r="C2949" s="1057"/>
      <c r="D2949" s="1056"/>
      <c r="E2949" s="1058"/>
      <c r="F2949" s="1058"/>
    </row>
    <row r="2950" spans="1:6" ht="14.25" customHeight="1" x14ac:dyDescent="0.2">
      <c r="A2950" s="1056"/>
      <c r="B2950" s="1056"/>
      <c r="C2950" s="1124"/>
      <c r="D2950" s="1056"/>
      <c r="E2950" s="1058"/>
      <c r="F2950" s="1058"/>
    </row>
    <row r="2951" spans="1:6" ht="14.25" customHeight="1" x14ac:dyDescent="0.2">
      <c r="A2951" s="1056"/>
      <c r="B2951" s="1056"/>
      <c r="C2951" s="1057"/>
      <c r="D2951" s="1056"/>
      <c r="E2951" s="1058"/>
      <c r="F2951" s="1058"/>
    </row>
    <row r="2952" spans="1:6" ht="14.25" customHeight="1" x14ac:dyDescent="0.2">
      <c r="A2952" s="1056"/>
      <c r="B2952" s="1056"/>
      <c r="C2952" s="1057"/>
      <c r="D2952" s="1056"/>
      <c r="E2952" s="1058"/>
      <c r="F2952" s="1058"/>
    </row>
    <row r="2953" spans="1:6" ht="14.25" customHeight="1" x14ac:dyDescent="0.2">
      <c r="A2953" s="1056"/>
      <c r="B2953" s="1056"/>
      <c r="C2953" s="1057"/>
      <c r="D2953" s="1056"/>
      <c r="E2953" s="1058"/>
      <c r="F2953" s="1058"/>
    </row>
    <row r="2954" spans="1:6" ht="14.25" customHeight="1" x14ac:dyDescent="0.2">
      <c r="A2954" s="1056"/>
      <c r="B2954" s="1056"/>
      <c r="C2954" s="1057"/>
      <c r="D2954" s="1056"/>
      <c r="E2954" s="1058"/>
      <c r="F2954" s="1058"/>
    </row>
    <row r="2955" spans="1:6" ht="14.25" customHeight="1" x14ac:dyDescent="0.2">
      <c r="A2955" s="1056"/>
      <c r="B2955" s="1056"/>
      <c r="C2955" s="1057"/>
      <c r="D2955" s="1056"/>
      <c r="E2955" s="1058"/>
      <c r="F2955" s="1058"/>
    </row>
    <row r="2956" spans="1:6" ht="14.25" customHeight="1" x14ac:dyDescent="0.2">
      <c r="A2956" s="1056"/>
      <c r="B2956" s="1056"/>
      <c r="C2956" s="1057"/>
      <c r="D2956" s="1056"/>
      <c r="E2956" s="1058"/>
      <c r="F2956" s="1058"/>
    </row>
    <row r="2957" spans="1:6" ht="14.25" customHeight="1" x14ac:dyDescent="0.2">
      <c r="A2957" s="1056"/>
      <c r="B2957" s="1056"/>
      <c r="C2957" s="1057"/>
      <c r="D2957" s="1056"/>
      <c r="E2957" s="1058"/>
      <c r="F2957" s="1058"/>
    </row>
    <row r="2958" spans="1:6" ht="14.25" customHeight="1" x14ac:dyDescent="0.2">
      <c r="A2958" s="1056"/>
      <c r="B2958" s="1056"/>
      <c r="C2958" s="1057"/>
      <c r="D2958" s="1056"/>
      <c r="E2958" s="1058"/>
      <c r="F2958" s="1058"/>
    </row>
    <row r="2959" spans="1:6" ht="14.25" customHeight="1" x14ac:dyDescent="0.2">
      <c r="A2959" s="1056"/>
      <c r="B2959" s="1056"/>
      <c r="C2959" s="1057"/>
      <c r="D2959" s="1056"/>
      <c r="E2959" s="1058"/>
      <c r="F2959" s="1058"/>
    </row>
    <row r="2960" spans="1:6" ht="14.25" customHeight="1" x14ac:dyDescent="0.2">
      <c r="A2960" s="1056"/>
      <c r="B2960" s="1056"/>
      <c r="C2960" s="1057"/>
      <c r="D2960" s="1056"/>
      <c r="E2960" s="1058"/>
      <c r="F2960" s="1058"/>
    </row>
    <row r="2961" spans="1:6" ht="14.25" customHeight="1" x14ac:dyDescent="0.2">
      <c r="A2961" s="1056"/>
      <c r="B2961" s="1056"/>
      <c r="C2961" s="1057"/>
      <c r="D2961" s="1056"/>
      <c r="E2961" s="1058"/>
      <c r="F2961" s="1058"/>
    </row>
    <row r="2962" spans="1:6" ht="14.25" customHeight="1" x14ac:dyDescent="0.2">
      <c r="A2962" s="1056"/>
      <c r="B2962" s="1056"/>
      <c r="C2962" s="1057"/>
      <c r="D2962" s="1056"/>
      <c r="E2962" s="1058"/>
      <c r="F2962" s="1058"/>
    </row>
    <row r="2963" spans="1:6" ht="14.25" customHeight="1" x14ac:dyDescent="0.2">
      <c r="A2963" s="1056"/>
      <c r="B2963" s="1056"/>
      <c r="C2963" s="1057"/>
      <c r="D2963" s="1056"/>
      <c r="E2963" s="1058"/>
      <c r="F2963" s="1058"/>
    </row>
    <row r="2964" spans="1:6" ht="14.25" customHeight="1" x14ac:dyDescent="0.2">
      <c r="A2964" s="1056"/>
      <c r="B2964" s="1056"/>
      <c r="C2964" s="1057"/>
      <c r="D2964" s="1056"/>
      <c r="E2964" s="1058"/>
      <c r="F2964" s="1058"/>
    </row>
    <row r="2965" spans="1:6" ht="14.25" customHeight="1" x14ac:dyDescent="0.2">
      <c r="A2965" s="1056"/>
      <c r="B2965" s="1056"/>
      <c r="C2965" s="1057"/>
      <c r="D2965" s="1056"/>
      <c r="E2965" s="1058"/>
      <c r="F2965" s="1058"/>
    </row>
    <row r="2966" spans="1:6" ht="14.25" customHeight="1" x14ac:dyDescent="0.2">
      <c r="A2966" s="1056"/>
      <c r="B2966" s="1056"/>
      <c r="C2966" s="1057"/>
      <c r="D2966" s="1056"/>
      <c r="E2966" s="1058"/>
      <c r="F2966" s="1058"/>
    </row>
    <row r="2967" spans="1:6" ht="14.25" customHeight="1" x14ac:dyDescent="0.2">
      <c r="A2967" s="1056"/>
      <c r="B2967" s="1056"/>
      <c r="C2967" s="1057"/>
      <c r="D2967" s="1056"/>
      <c r="E2967" s="1058"/>
      <c r="F2967" s="1058"/>
    </row>
    <row r="2968" spans="1:6" ht="14.25" customHeight="1" x14ac:dyDescent="0.2">
      <c r="A2968" s="1056"/>
      <c r="B2968" s="1056"/>
      <c r="C2968" s="1057"/>
      <c r="D2968" s="1056"/>
      <c r="E2968" s="1058"/>
      <c r="F2968" s="1058"/>
    </row>
    <row r="2969" spans="1:6" ht="14.25" customHeight="1" x14ac:dyDescent="0.2">
      <c r="A2969" s="1056"/>
      <c r="B2969" s="1056"/>
      <c r="C2969" s="1057"/>
      <c r="D2969" s="1056"/>
      <c r="E2969" s="1058"/>
      <c r="F2969" s="1058"/>
    </row>
    <row r="2970" spans="1:6" ht="14.25" customHeight="1" x14ac:dyDescent="0.2">
      <c r="A2970" s="1056"/>
      <c r="B2970" s="1056"/>
      <c r="C2970" s="1057"/>
      <c r="D2970" s="1056"/>
      <c r="E2970" s="1058"/>
      <c r="F2970" s="1058"/>
    </row>
    <row r="2971" spans="1:6" ht="14.25" customHeight="1" x14ac:dyDescent="0.2">
      <c r="A2971" s="1056"/>
      <c r="B2971" s="1056"/>
      <c r="C2971" s="1057"/>
      <c r="D2971" s="1056"/>
      <c r="E2971" s="1058"/>
      <c r="F2971" s="1058"/>
    </row>
    <row r="2972" spans="1:6" ht="14.25" customHeight="1" x14ac:dyDescent="0.2">
      <c r="A2972" s="1056"/>
      <c r="B2972" s="1056"/>
      <c r="C2972" s="1057"/>
      <c r="D2972" s="1056"/>
      <c r="E2972" s="1058"/>
      <c r="F2972" s="1058"/>
    </row>
    <row r="2973" spans="1:6" ht="14.25" customHeight="1" x14ac:dyDescent="0.2">
      <c r="A2973" s="1056"/>
      <c r="B2973" s="1056"/>
      <c r="C2973" s="1057"/>
      <c r="D2973" s="1056"/>
      <c r="E2973" s="1058"/>
      <c r="F2973" s="1058"/>
    </row>
    <row r="2974" spans="1:6" ht="14.25" customHeight="1" x14ac:dyDescent="0.2">
      <c r="A2974" s="1056"/>
      <c r="B2974" s="1056"/>
      <c r="C2974" s="1057"/>
      <c r="D2974" s="1056"/>
      <c r="E2974" s="1058"/>
      <c r="F2974" s="1058"/>
    </row>
    <row r="2975" spans="1:6" ht="14.25" customHeight="1" x14ac:dyDescent="0.2">
      <c r="A2975" s="1056"/>
      <c r="B2975" s="1056"/>
      <c r="C2975" s="1057"/>
      <c r="D2975" s="1056"/>
      <c r="E2975" s="1058"/>
      <c r="F2975" s="1058"/>
    </row>
    <row r="2976" spans="1:6" ht="14.25" customHeight="1" x14ac:dyDescent="0.2">
      <c r="A2976" s="1056"/>
      <c r="B2976" s="1056"/>
      <c r="C2976" s="1057"/>
      <c r="D2976" s="1056"/>
      <c r="E2976" s="1058"/>
      <c r="F2976" s="1058"/>
    </row>
    <row r="2977" spans="1:6" ht="14.25" customHeight="1" x14ac:dyDescent="0.2">
      <c r="A2977" s="1109"/>
      <c r="B2977" s="1109"/>
      <c r="C2977" s="1109"/>
      <c r="D2977" s="1109"/>
      <c r="E2977" s="1150"/>
      <c r="F2977" s="1150"/>
    </row>
    <row r="2978" spans="1:6" ht="14.25" customHeight="1" x14ac:dyDescent="0.2">
      <c r="A2978" s="1109"/>
      <c r="B2978" s="1109"/>
      <c r="C2978" s="1109"/>
      <c r="D2978" s="1109"/>
      <c r="E2978" s="1150"/>
      <c r="F2978" s="1150"/>
    </row>
    <row r="2979" spans="1:6" ht="14.25" customHeight="1" x14ac:dyDescent="0.2">
      <c r="A2979" s="1056"/>
      <c r="B2979" s="1056"/>
      <c r="C2979" s="1057"/>
      <c r="D2979" s="1056"/>
      <c r="E2979" s="1058"/>
      <c r="F2979" s="1058"/>
    </row>
    <row r="2980" spans="1:6" ht="14.25" customHeight="1" x14ac:dyDescent="0.2">
      <c r="A2980" s="1056"/>
      <c r="B2980" s="1056"/>
      <c r="C2980" s="1057"/>
      <c r="D2980" s="1056"/>
      <c r="E2980" s="1058"/>
      <c r="F2980" s="1058"/>
    </row>
    <row r="2981" spans="1:6" ht="14.25" customHeight="1" x14ac:dyDescent="0.2">
      <c r="A2981" s="1056"/>
      <c r="B2981" s="1056"/>
      <c r="C2981" s="1057"/>
      <c r="D2981" s="1056"/>
      <c r="E2981" s="1058"/>
      <c r="F2981" s="1058"/>
    </row>
    <row r="2982" spans="1:6" ht="14.25" customHeight="1" x14ac:dyDescent="0.2">
      <c r="A2982" s="1056"/>
      <c r="B2982" s="1056"/>
      <c r="C2982" s="1057"/>
      <c r="D2982" s="1056"/>
      <c r="E2982" s="1058"/>
      <c r="F2982" s="1058"/>
    </row>
    <row r="2983" spans="1:6" ht="14.25" customHeight="1" x14ac:dyDescent="0.2">
      <c r="A2983" s="1056"/>
      <c r="B2983" s="1056"/>
      <c r="C2983" s="1057"/>
      <c r="D2983" s="1056"/>
      <c r="E2983" s="1058"/>
      <c r="F2983" s="1058"/>
    </row>
    <row r="2984" spans="1:6" ht="14.25" customHeight="1" x14ac:dyDescent="0.2">
      <c r="A2984" s="1056"/>
      <c r="B2984" s="1056"/>
      <c r="C2984" s="1057"/>
      <c r="D2984" s="1056"/>
      <c r="E2984" s="1058"/>
      <c r="F2984" s="1058"/>
    </row>
    <row r="2985" spans="1:6" ht="14.25" customHeight="1" x14ac:dyDescent="0.2">
      <c r="A2985" s="1056"/>
      <c r="B2985" s="1056"/>
      <c r="C2985" s="1057"/>
      <c r="D2985" s="1056"/>
      <c r="E2985" s="1058"/>
      <c r="F2985" s="1058"/>
    </row>
    <row r="2986" spans="1:6" ht="14.25" customHeight="1" x14ac:dyDescent="0.2">
      <c r="A2986" s="1056"/>
      <c r="B2986" s="1056"/>
      <c r="C2986" s="1057"/>
      <c r="D2986" s="1056"/>
      <c r="E2986" s="1058"/>
      <c r="F2986" s="1058"/>
    </row>
    <row r="2987" spans="1:6" ht="14.25" customHeight="1" x14ac:dyDescent="0.2">
      <c r="A2987" s="1056"/>
      <c r="B2987" s="1056"/>
      <c r="C2987" s="1057"/>
      <c r="D2987" s="1056"/>
      <c r="E2987" s="1058"/>
      <c r="F2987" s="1058"/>
    </row>
    <row r="2988" spans="1:6" ht="14.25" customHeight="1" x14ac:dyDescent="0.2">
      <c r="A2988" s="1056"/>
      <c r="B2988" s="1056"/>
      <c r="C2988" s="1057"/>
      <c r="D2988" s="1056"/>
      <c r="E2988" s="1058"/>
      <c r="F2988" s="1058"/>
    </row>
    <row r="2989" spans="1:6" ht="14.25" customHeight="1" x14ac:dyDescent="0.2">
      <c r="A2989" s="1056"/>
      <c r="B2989" s="1056"/>
      <c r="C2989" s="1057"/>
      <c r="D2989" s="1056"/>
      <c r="E2989" s="1058"/>
      <c r="F2989" s="1058"/>
    </row>
    <row r="2990" spans="1:6" ht="14.25" customHeight="1" x14ac:dyDescent="0.2">
      <c r="A2990" s="1056"/>
      <c r="B2990" s="1056"/>
      <c r="C2990" s="1057"/>
      <c r="D2990" s="1056"/>
      <c r="E2990" s="1058"/>
      <c r="F2990" s="1058"/>
    </row>
    <row r="2991" spans="1:6" ht="14.25" customHeight="1" x14ac:dyDescent="0.2">
      <c r="A2991" s="1056"/>
      <c r="B2991" s="1056"/>
      <c r="C2991" s="1057"/>
      <c r="D2991" s="1056"/>
      <c r="E2991" s="1058"/>
      <c r="F2991" s="1058"/>
    </row>
    <row r="2992" spans="1:6" ht="14.25" customHeight="1" x14ac:dyDescent="0.2">
      <c r="A2992" s="1056"/>
      <c r="B2992" s="1056"/>
      <c r="C2992" s="1057"/>
      <c r="D2992" s="1056"/>
      <c r="E2992" s="1058"/>
      <c r="F2992" s="1058"/>
    </row>
    <row r="2993" spans="1:6" ht="14.25" customHeight="1" x14ac:dyDescent="0.2">
      <c r="A2993" s="1056"/>
      <c r="B2993" s="1056"/>
      <c r="C2993" s="1057"/>
      <c r="D2993" s="1056"/>
      <c r="E2993" s="1058"/>
      <c r="F2993" s="1058"/>
    </row>
    <row r="2994" spans="1:6" ht="14.25" customHeight="1" x14ac:dyDescent="0.2">
      <c r="A2994" s="1056"/>
      <c r="B2994" s="1056"/>
      <c r="C2994" s="1057"/>
      <c r="D2994" s="1056"/>
      <c r="E2994" s="1058"/>
      <c r="F2994" s="1058"/>
    </row>
    <row r="2995" spans="1:6" ht="14.25" customHeight="1" x14ac:dyDescent="0.2">
      <c r="A2995" s="1056"/>
      <c r="B2995" s="1056"/>
      <c r="C2995" s="1057"/>
      <c r="D2995" s="1056"/>
      <c r="E2995" s="1058"/>
      <c r="F2995" s="1058"/>
    </row>
    <row r="2996" spans="1:6" ht="14.25" customHeight="1" x14ac:dyDescent="0.2">
      <c r="A2996" s="1056"/>
      <c r="B2996" s="1056"/>
      <c r="C2996" s="1057"/>
      <c r="D2996" s="1056"/>
      <c r="E2996" s="1058"/>
      <c r="F2996" s="1058"/>
    </row>
    <row r="2997" spans="1:6" ht="14.25" customHeight="1" x14ac:dyDescent="0.2">
      <c r="A2997" s="1056"/>
      <c r="B2997" s="1056"/>
      <c r="C2997" s="1057"/>
      <c r="D2997" s="1056"/>
      <c r="E2997" s="1058"/>
      <c r="F2997" s="1058"/>
    </row>
    <row r="2998" spans="1:6" ht="14.25" customHeight="1" x14ac:dyDescent="0.2">
      <c r="A2998" s="1056"/>
      <c r="B2998" s="1056"/>
      <c r="C2998" s="1057"/>
      <c r="D2998" s="1056"/>
      <c r="E2998" s="1058"/>
      <c r="F2998" s="1058"/>
    </row>
    <row r="2999" spans="1:6" ht="14.25" customHeight="1" x14ac:dyDescent="0.2">
      <c r="A2999" s="1056"/>
      <c r="B2999" s="1056"/>
      <c r="C2999" s="1057"/>
      <c r="D2999" s="1056"/>
      <c r="E2999" s="1058"/>
      <c r="F2999" s="1058"/>
    </row>
    <row r="3000" spans="1:6" ht="14.25" customHeight="1" x14ac:dyDescent="0.2">
      <c r="A3000" s="1056"/>
      <c r="B3000" s="1056"/>
      <c r="C3000" s="1057"/>
      <c r="D3000" s="1056"/>
      <c r="E3000" s="1058"/>
      <c r="F3000" s="1058"/>
    </row>
    <row r="3001" spans="1:6" ht="14.25" customHeight="1" x14ac:dyDescent="0.2">
      <c r="A3001" s="1056"/>
      <c r="B3001" s="1056"/>
      <c r="C3001" s="1057"/>
      <c r="D3001" s="1056"/>
      <c r="E3001" s="1058"/>
      <c r="F3001" s="1058"/>
    </row>
    <row r="3002" spans="1:6" ht="14.25" customHeight="1" x14ac:dyDescent="0.2">
      <c r="A3002" s="1056"/>
      <c r="B3002" s="1056"/>
      <c r="C3002" s="1057"/>
      <c r="D3002" s="1056"/>
      <c r="E3002" s="1058"/>
      <c r="F3002" s="1058"/>
    </row>
    <row r="3003" spans="1:6" ht="14.25" customHeight="1" x14ac:dyDescent="0.2">
      <c r="A3003" s="1056"/>
      <c r="B3003" s="1056"/>
      <c r="C3003" s="1057"/>
      <c r="D3003" s="1056"/>
      <c r="E3003" s="1058"/>
      <c r="F3003" s="1058"/>
    </row>
    <row r="3004" spans="1:6" ht="14.25" customHeight="1" x14ac:dyDescent="0.2">
      <c r="A3004" s="1056"/>
      <c r="B3004" s="1056"/>
      <c r="C3004" s="1124"/>
      <c r="D3004" s="1056"/>
      <c r="E3004" s="1058"/>
      <c r="F3004" s="1058"/>
    </row>
    <row r="3005" spans="1:6" ht="14.25" customHeight="1" x14ac:dyDescent="0.2">
      <c r="A3005" s="1056"/>
      <c r="B3005" s="1056"/>
      <c r="C3005" s="1057"/>
      <c r="D3005" s="1056"/>
      <c r="E3005" s="1058"/>
      <c r="F3005" s="1058"/>
    </row>
    <row r="3006" spans="1:6" ht="14.25" customHeight="1" x14ac:dyDescent="0.2">
      <c r="A3006" s="1056"/>
      <c r="B3006" s="1056"/>
      <c r="C3006" s="1057"/>
      <c r="D3006" s="1056"/>
      <c r="E3006" s="1058"/>
      <c r="F3006" s="1058"/>
    </row>
    <row r="3007" spans="1:6" ht="14.25" customHeight="1" x14ac:dyDescent="0.2">
      <c r="A3007" s="1056"/>
      <c r="B3007" s="1056"/>
      <c r="C3007" s="1057"/>
      <c r="D3007" s="1056"/>
      <c r="E3007" s="1058"/>
      <c r="F3007" s="1058"/>
    </row>
    <row r="3008" spans="1:6" ht="14.25" customHeight="1" x14ac:dyDescent="0.2">
      <c r="A3008" s="1056"/>
      <c r="B3008" s="1056"/>
      <c r="C3008" s="1057"/>
      <c r="D3008" s="1056"/>
      <c r="E3008" s="1058"/>
      <c r="F3008" s="1058"/>
    </row>
    <row r="3009" spans="1:6" ht="14.25" customHeight="1" x14ac:dyDescent="0.2">
      <c r="A3009" s="1056"/>
      <c r="B3009" s="1056"/>
      <c r="C3009" s="1057"/>
      <c r="D3009" s="1056"/>
      <c r="E3009" s="1058"/>
      <c r="F3009" s="1058"/>
    </row>
    <row r="3010" spans="1:6" ht="14.25" customHeight="1" x14ac:dyDescent="0.2">
      <c r="A3010" s="1056"/>
      <c r="B3010" s="1056"/>
      <c r="C3010" s="1057"/>
      <c r="D3010" s="1056"/>
      <c r="E3010" s="1058"/>
      <c r="F3010" s="1058"/>
    </row>
    <row r="3011" spans="1:6" ht="14.25" customHeight="1" x14ac:dyDescent="0.2">
      <c r="A3011" s="1056"/>
      <c r="B3011" s="1056"/>
      <c r="C3011" s="1057"/>
      <c r="D3011" s="1056"/>
      <c r="E3011" s="1058"/>
      <c r="F3011" s="1058"/>
    </row>
    <row r="3012" spans="1:6" ht="14.25" customHeight="1" x14ac:dyDescent="0.2">
      <c r="A3012" s="1056"/>
      <c r="B3012" s="1056"/>
      <c r="C3012" s="1057"/>
      <c r="D3012" s="1056"/>
      <c r="E3012" s="1058"/>
      <c r="F3012" s="1058"/>
    </row>
    <row r="3013" spans="1:6" ht="14.25" customHeight="1" x14ac:dyDescent="0.2">
      <c r="A3013" s="1056"/>
      <c r="B3013" s="1056"/>
      <c r="C3013" s="1057"/>
      <c r="D3013" s="1056"/>
      <c r="E3013" s="1058"/>
      <c r="F3013" s="1058"/>
    </row>
    <row r="3014" spans="1:6" ht="14.25" customHeight="1" x14ac:dyDescent="0.2">
      <c r="A3014" s="1056"/>
      <c r="B3014" s="1056"/>
      <c r="C3014" s="1057"/>
      <c r="D3014" s="1056"/>
      <c r="E3014" s="1058"/>
      <c r="F3014" s="1058"/>
    </row>
    <row r="3015" spans="1:6" ht="14.25" customHeight="1" x14ac:dyDescent="0.2">
      <c r="A3015" s="1056"/>
      <c r="B3015" s="1056"/>
      <c r="C3015" s="1057"/>
      <c r="D3015" s="1056"/>
      <c r="E3015" s="1058"/>
      <c r="F3015" s="1058"/>
    </row>
    <row r="3016" spans="1:6" ht="14.25" customHeight="1" x14ac:dyDescent="0.2">
      <c r="A3016" s="1056"/>
      <c r="B3016" s="1056"/>
      <c r="C3016" s="1057"/>
      <c r="D3016" s="1056"/>
      <c r="E3016" s="1058"/>
      <c r="F3016" s="1058"/>
    </row>
    <row r="3017" spans="1:6" ht="14.25" customHeight="1" x14ac:dyDescent="0.2">
      <c r="A3017" s="1056"/>
      <c r="B3017" s="1056"/>
      <c r="C3017" s="1057"/>
      <c r="D3017" s="1056"/>
      <c r="E3017" s="1058"/>
      <c r="F3017" s="1058"/>
    </row>
    <row r="3018" spans="1:6" ht="14.25" customHeight="1" x14ac:dyDescent="0.2">
      <c r="A3018" s="1056"/>
      <c r="B3018" s="1056"/>
      <c r="C3018" s="1057"/>
      <c r="D3018" s="1056"/>
      <c r="E3018" s="1058"/>
      <c r="F3018" s="1058"/>
    </row>
    <row r="3019" spans="1:6" ht="14.25" customHeight="1" x14ac:dyDescent="0.2">
      <c r="A3019" s="1056"/>
      <c r="B3019" s="1056"/>
      <c r="C3019" s="1057"/>
      <c r="D3019" s="1056"/>
      <c r="E3019" s="1058"/>
      <c r="F3019" s="1058"/>
    </row>
    <row r="3020" spans="1:6" ht="14.25" customHeight="1" x14ac:dyDescent="0.2">
      <c r="A3020" s="1056"/>
      <c r="B3020" s="1056"/>
      <c r="C3020" s="1057"/>
      <c r="D3020" s="1056"/>
      <c r="E3020" s="1058"/>
      <c r="F3020" s="1058"/>
    </row>
    <row r="3021" spans="1:6" ht="14.25" customHeight="1" x14ac:dyDescent="0.2">
      <c r="A3021" s="1056"/>
      <c r="B3021" s="1056"/>
      <c r="C3021" s="1057"/>
      <c r="D3021" s="1056"/>
      <c r="E3021" s="1058"/>
      <c r="F3021" s="1058"/>
    </row>
    <row r="3022" spans="1:6" ht="14.25" customHeight="1" x14ac:dyDescent="0.2">
      <c r="A3022" s="1056"/>
      <c r="B3022" s="1056"/>
      <c r="C3022" s="1057"/>
      <c r="D3022" s="1056"/>
      <c r="E3022" s="1058"/>
      <c r="F3022" s="1058"/>
    </row>
    <row r="3023" spans="1:6" ht="14.25" customHeight="1" x14ac:dyDescent="0.2">
      <c r="A3023" s="1056"/>
      <c r="B3023" s="1056"/>
      <c r="C3023" s="1057"/>
      <c r="D3023" s="1056"/>
      <c r="E3023" s="1058"/>
      <c r="F3023" s="1058"/>
    </row>
    <row r="3024" spans="1:6" ht="14.25" customHeight="1" x14ac:dyDescent="0.2">
      <c r="A3024" s="1056"/>
      <c r="B3024" s="1056"/>
      <c r="C3024" s="1057"/>
      <c r="D3024" s="1056"/>
      <c r="E3024" s="1058"/>
      <c r="F3024" s="1058"/>
    </row>
    <row r="3025" spans="1:6" ht="14.25" customHeight="1" x14ac:dyDescent="0.2">
      <c r="A3025" s="1056"/>
      <c r="B3025" s="1056"/>
      <c r="C3025" s="1057"/>
      <c r="D3025" s="1056"/>
      <c r="E3025" s="1058"/>
      <c r="F3025" s="1058"/>
    </row>
    <row r="3026" spans="1:6" ht="14.25" customHeight="1" x14ac:dyDescent="0.2">
      <c r="A3026" s="1056"/>
      <c r="B3026" s="1056"/>
      <c r="C3026" s="1057"/>
      <c r="D3026" s="1056"/>
      <c r="E3026" s="1058"/>
      <c r="F3026" s="1058"/>
    </row>
    <row r="3027" spans="1:6" ht="14.25" customHeight="1" x14ac:dyDescent="0.2">
      <c r="A3027" s="1056"/>
      <c r="B3027" s="1056"/>
      <c r="C3027" s="1057"/>
      <c r="D3027" s="1056"/>
      <c r="E3027" s="1058"/>
      <c r="F3027" s="1058"/>
    </row>
    <row r="3028" spans="1:6" ht="14.25" customHeight="1" x14ac:dyDescent="0.2">
      <c r="A3028" s="1056"/>
      <c r="B3028" s="1056"/>
      <c r="C3028" s="1057"/>
      <c r="D3028" s="1056"/>
      <c r="E3028" s="1058"/>
      <c r="F3028" s="1058"/>
    </row>
    <row r="3029" spans="1:6" ht="14.25" customHeight="1" x14ac:dyDescent="0.2">
      <c r="A3029" s="1056"/>
      <c r="B3029" s="1056"/>
      <c r="C3029" s="1057"/>
      <c r="D3029" s="1056"/>
      <c r="E3029" s="1058"/>
      <c r="F3029" s="1058"/>
    </row>
    <row r="3030" spans="1:6" ht="14.25" customHeight="1" x14ac:dyDescent="0.2">
      <c r="A3030" s="1056"/>
      <c r="B3030" s="1056"/>
      <c r="C3030" s="1057"/>
      <c r="D3030" s="1056"/>
      <c r="E3030" s="1058"/>
      <c r="F3030" s="1058"/>
    </row>
    <row r="3031" spans="1:6" ht="14.25" customHeight="1" x14ac:dyDescent="0.2">
      <c r="A3031" s="1109"/>
      <c r="B3031" s="1109"/>
      <c r="C3031" s="1109"/>
      <c r="D3031" s="1109"/>
      <c r="E3031" s="1150"/>
      <c r="F3031" s="1150"/>
    </row>
    <row r="3032" spans="1:6" ht="14.25" customHeight="1" x14ac:dyDescent="0.2">
      <c r="A3032" s="1109"/>
      <c r="B3032" s="1109"/>
      <c r="C3032" s="1109"/>
      <c r="D3032" s="1109"/>
      <c r="E3032" s="1150"/>
      <c r="F3032" s="1150"/>
    </row>
    <row r="3033" spans="1:6" ht="14.25" customHeight="1" x14ac:dyDescent="0.2">
      <c r="A3033" s="1056"/>
      <c r="B3033" s="1056"/>
      <c r="C3033" s="1057"/>
      <c r="D3033" s="1056"/>
      <c r="E3033" s="1058"/>
      <c r="F3033" s="1058"/>
    </row>
    <row r="3034" spans="1:6" ht="14.25" customHeight="1" x14ac:dyDescent="0.2">
      <c r="A3034" s="1056"/>
      <c r="B3034" s="1056"/>
      <c r="C3034" s="1057"/>
      <c r="D3034" s="1056"/>
      <c r="E3034" s="1058"/>
      <c r="F3034" s="1058"/>
    </row>
    <row r="3035" spans="1:6" ht="14.25" customHeight="1" x14ac:dyDescent="0.2">
      <c r="A3035" s="1056"/>
      <c r="B3035" s="1056"/>
      <c r="C3035" s="1057"/>
      <c r="D3035" s="1056"/>
      <c r="E3035" s="1058"/>
      <c r="F3035" s="1058"/>
    </row>
    <row r="3036" spans="1:6" ht="14.25" customHeight="1" x14ac:dyDescent="0.2">
      <c r="A3036" s="1056"/>
      <c r="B3036" s="1056"/>
      <c r="C3036" s="1057"/>
      <c r="D3036" s="1056"/>
      <c r="E3036" s="1058"/>
      <c r="F3036" s="1058"/>
    </row>
    <row r="3037" spans="1:6" ht="14.25" customHeight="1" x14ac:dyDescent="0.2">
      <c r="A3037" s="1056"/>
      <c r="B3037" s="1056"/>
      <c r="C3037" s="1057"/>
      <c r="D3037" s="1056"/>
      <c r="E3037" s="1058"/>
      <c r="F3037" s="1058"/>
    </row>
    <row r="3038" spans="1:6" ht="14.25" customHeight="1" x14ac:dyDescent="0.2">
      <c r="A3038" s="1056"/>
      <c r="B3038" s="1056"/>
      <c r="C3038" s="1057"/>
      <c r="D3038" s="1056"/>
      <c r="E3038" s="1058"/>
      <c r="F3038" s="1058"/>
    </row>
    <row r="3039" spans="1:6" ht="14.25" customHeight="1" x14ac:dyDescent="0.2">
      <c r="A3039" s="1056"/>
      <c r="B3039" s="1056"/>
      <c r="C3039" s="1057"/>
      <c r="D3039" s="1056"/>
      <c r="E3039" s="1058"/>
      <c r="F3039" s="1058"/>
    </row>
    <row r="3040" spans="1:6" ht="14.25" customHeight="1" x14ac:dyDescent="0.2">
      <c r="A3040" s="1056"/>
      <c r="B3040" s="1056"/>
      <c r="C3040" s="1057"/>
      <c r="D3040" s="1056"/>
      <c r="E3040" s="1058"/>
      <c r="F3040" s="1058"/>
    </row>
    <row r="3041" spans="1:6" ht="14.25" customHeight="1" x14ac:dyDescent="0.2">
      <c r="A3041" s="1056"/>
      <c r="B3041" s="1056"/>
      <c r="C3041" s="1057"/>
      <c r="D3041" s="1056"/>
      <c r="E3041" s="1058"/>
      <c r="F3041" s="1058"/>
    </row>
    <row r="3042" spans="1:6" ht="14.25" customHeight="1" x14ac:dyDescent="0.2">
      <c r="A3042" s="1056"/>
      <c r="B3042" s="1056"/>
      <c r="C3042" s="1057"/>
      <c r="D3042" s="1056"/>
      <c r="E3042" s="1058"/>
      <c r="F3042" s="1058"/>
    </row>
    <row r="3043" spans="1:6" ht="14.25" customHeight="1" x14ac:dyDescent="0.2">
      <c r="A3043" s="1056"/>
      <c r="B3043" s="1056"/>
      <c r="C3043" s="1057"/>
      <c r="D3043" s="1056"/>
      <c r="E3043" s="1058"/>
      <c r="F3043" s="1058"/>
    </row>
    <row r="3044" spans="1:6" ht="14.25" customHeight="1" x14ac:dyDescent="0.2">
      <c r="A3044" s="1056"/>
      <c r="B3044" s="1056"/>
      <c r="C3044" s="1057"/>
      <c r="D3044" s="1056"/>
      <c r="E3044" s="1058"/>
      <c r="F3044" s="1058"/>
    </row>
    <row r="3045" spans="1:6" ht="14.25" customHeight="1" x14ac:dyDescent="0.2">
      <c r="A3045" s="1056"/>
      <c r="B3045" s="1056"/>
      <c r="C3045" s="1057"/>
      <c r="D3045" s="1056"/>
      <c r="E3045" s="1058"/>
      <c r="F3045" s="1058"/>
    </row>
    <row r="3046" spans="1:6" ht="14.25" customHeight="1" x14ac:dyDescent="0.2">
      <c r="A3046" s="1056"/>
      <c r="B3046" s="1056"/>
      <c r="C3046" s="1057"/>
      <c r="D3046" s="1056"/>
      <c r="E3046" s="1058"/>
      <c r="F3046" s="1058"/>
    </row>
    <row r="3047" spans="1:6" ht="14.25" customHeight="1" x14ac:dyDescent="0.2">
      <c r="A3047" s="1056"/>
      <c r="B3047" s="1056"/>
      <c r="C3047" s="1057"/>
      <c r="D3047" s="1056"/>
      <c r="E3047" s="1058"/>
      <c r="F3047" s="1058"/>
    </row>
    <row r="3048" spans="1:6" ht="14.25" customHeight="1" x14ac:dyDescent="0.2">
      <c r="A3048" s="1056"/>
      <c r="B3048" s="1056"/>
      <c r="C3048" s="1057"/>
      <c r="D3048" s="1056"/>
      <c r="E3048" s="1058"/>
      <c r="F3048" s="1058"/>
    </row>
    <row r="3049" spans="1:6" ht="14.25" customHeight="1" x14ac:dyDescent="0.2">
      <c r="A3049" s="1056"/>
      <c r="B3049" s="1056"/>
      <c r="C3049" s="1057"/>
      <c r="D3049" s="1056"/>
      <c r="E3049" s="1058"/>
      <c r="F3049" s="1058"/>
    </row>
    <row r="3050" spans="1:6" ht="14.25" customHeight="1" x14ac:dyDescent="0.2">
      <c r="A3050" s="1056"/>
      <c r="B3050" s="1056"/>
      <c r="C3050" s="1057"/>
      <c r="D3050" s="1056"/>
      <c r="E3050" s="1058"/>
      <c r="F3050" s="1058"/>
    </row>
    <row r="3051" spans="1:6" ht="14.25" customHeight="1" x14ac:dyDescent="0.2">
      <c r="A3051" s="1056"/>
      <c r="B3051" s="1056"/>
      <c r="C3051" s="1057"/>
      <c r="D3051" s="1056"/>
      <c r="E3051" s="1058"/>
      <c r="F3051" s="1058"/>
    </row>
    <row r="3052" spans="1:6" ht="14.25" customHeight="1" x14ac:dyDescent="0.2">
      <c r="A3052" s="1056"/>
      <c r="B3052" s="1056"/>
      <c r="C3052" s="1057"/>
      <c r="D3052" s="1056"/>
      <c r="E3052" s="1058"/>
      <c r="F3052" s="1058"/>
    </row>
    <row r="3053" spans="1:6" ht="14.25" customHeight="1" x14ac:dyDescent="0.2">
      <c r="A3053" s="1056"/>
      <c r="B3053" s="1056"/>
      <c r="C3053" s="1057"/>
      <c r="D3053" s="1056"/>
      <c r="E3053" s="1058"/>
      <c r="F3053" s="1058"/>
    </row>
    <row r="3054" spans="1:6" ht="14.25" customHeight="1" x14ac:dyDescent="0.2">
      <c r="A3054" s="1056"/>
      <c r="B3054" s="1056"/>
      <c r="C3054" s="1057"/>
      <c r="D3054" s="1056"/>
      <c r="E3054" s="1058"/>
      <c r="F3054" s="1058"/>
    </row>
    <row r="3055" spans="1:6" ht="14.25" customHeight="1" x14ac:dyDescent="0.2">
      <c r="A3055" s="1056"/>
      <c r="B3055" s="1056"/>
      <c r="C3055" s="1057"/>
      <c r="D3055" s="1056"/>
      <c r="E3055" s="1058"/>
      <c r="F3055" s="1058"/>
    </row>
    <row r="3056" spans="1:6" ht="14.25" customHeight="1" x14ac:dyDescent="0.2">
      <c r="A3056" s="1056"/>
      <c r="B3056" s="1056"/>
      <c r="C3056" s="1057"/>
      <c r="D3056" s="1056"/>
      <c r="E3056" s="1058"/>
      <c r="F3056" s="1058"/>
    </row>
    <row r="3057" spans="1:6" ht="14.25" customHeight="1" x14ac:dyDescent="0.2">
      <c r="A3057" s="1056"/>
      <c r="B3057" s="1056"/>
      <c r="C3057" s="1057"/>
      <c r="D3057" s="1056"/>
      <c r="E3057" s="1058"/>
      <c r="F3057" s="1058"/>
    </row>
    <row r="3058" spans="1:6" ht="14.25" customHeight="1" x14ac:dyDescent="0.2">
      <c r="A3058" s="1056"/>
      <c r="B3058" s="1056"/>
      <c r="C3058" s="1124"/>
      <c r="D3058" s="1056"/>
      <c r="E3058" s="1058"/>
      <c r="F3058" s="1058"/>
    </row>
    <row r="3059" spans="1:6" ht="14.25" customHeight="1" x14ac:dyDescent="0.2">
      <c r="A3059" s="1056"/>
      <c r="B3059" s="1056"/>
      <c r="C3059" s="1057"/>
      <c r="D3059" s="1056"/>
      <c r="E3059" s="1058"/>
      <c r="F3059" s="1058"/>
    </row>
    <row r="3060" spans="1:6" ht="14.25" customHeight="1" x14ac:dyDescent="0.2">
      <c r="A3060" s="1056"/>
      <c r="B3060" s="1056"/>
      <c r="C3060" s="1057"/>
      <c r="D3060" s="1056"/>
      <c r="E3060" s="1058"/>
      <c r="F3060" s="1058"/>
    </row>
    <row r="3061" spans="1:6" ht="14.25" customHeight="1" x14ac:dyDescent="0.2">
      <c r="A3061" s="1056"/>
      <c r="B3061" s="1056"/>
      <c r="C3061" s="1060"/>
      <c r="D3061" s="1056"/>
      <c r="E3061" s="1061"/>
      <c r="F3061" s="1062"/>
    </row>
    <row r="3062" spans="1:6" ht="14.25" customHeight="1" x14ac:dyDescent="0.2">
      <c r="A3062" s="1056"/>
      <c r="B3062" s="1125"/>
      <c r="C3062" s="1124"/>
      <c r="D3062" s="1056"/>
      <c r="E3062" s="1058"/>
      <c r="F3062" s="1058"/>
    </row>
    <row r="3063" spans="1:6" ht="14.25" customHeight="1" x14ac:dyDescent="0.2">
      <c r="A3063" s="1056"/>
      <c r="B3063" s="1099"/>
      <c r="C3063" s="1057"/>
      <c r="D3063" s="1056"/>
      <c r="E3063" s="1058"/>
      <c r="F3063" s="1058"/>
    </row>
    <row r="3064" spans="1:6" ht="14.25" customHeight="1" x14ac:dyDescent="0.2">
      <c r="A3064" s="1056"/>
      <c r="B3064" s="1099"/>
      <c r="C3064" s="1057"/>
      <c r="D3064" s="1056"/>
      <c r="E3064" s="1058"/>
      <c r="F3064" s="1058"/>
    </row>
    <row r="3065" spans="1:6" ht="14.25" customHeight="1" x14ac:dyDescent="0.2">
      <c r="A3065" s="1056"/>
      <c r="B3065" s="1099"/>
      <c r="C3065" s="1057"/>
      <c r="D3065" s="1056"/>
      <c r="E3065" s="1058"/>
      <c r="F3065" s="1058"/>
    </row>
    <row r="3066" spans="1:6" ht="14.25" customHeight="1" x14ac:dyDescent="0.2">
      <c r="A3066" s="1056"/>
      <c r="B3066" s="1099"/>
      <c r="C3066" s="1057"/>
      <c r="D3066" s="1056"/>
      <c r="E3066" s="1058"/>
      <c r="F3066" s="1058"/>
    </row>
    <row r="3067" spans="1:6" ht="14.25" customHeight="1" x14ac:dyDescent="0.2">
      <c r="A3067" s="1056"/>
      <c r="B3067" s="1099"/>
      <c r="C3067" s="1124"/>
      <c r="D3067" s="1056"/>
      <c r="E3067" s="1058"/>
      <c r="F3067" s="1058"/>
    </row>
    <row r="3068" spans="1:6" ht="14.25" customHeight="1" x14ac:dyDescent="0.2">
      <c r="A3068" s="1056"/>
      <c r="B3068" s="1130"/>
      <c r="C3068" s="1057"/>
      <c r="D3068" s="1056"/>
      <c r="E3068" s="1058"/>
      <c r="F3068" s="1058"/>
    </row>
    <row r="3069" spans="1:6" ht="14.25" customHeight="1" x14ac:dyDescent="0.2">
      <c r="A3069" s="1056"/>
      <c r="B3069" s="1064"/>
      <c r="C3069" s="1145"/>
      <c r="D3069" s="1099"/>
      <c r="E3069" s="1058"/>
      <c r="F3069" s="1058"/>
    </row>
    <row r="3070" spans="1:6" ht="14.25" customHeight="1" x14ac:dyDescent="0.2">
      <c r="A3070" s="1056"/>
      <c r="B3070" s="1064"/>
      <c r="C3070" s="1060"/>
      <c r="D3070" s="1099"/>
      <c r="E3070" s="1058"/>
      <c r="F3070" s="1058"/>
    </row>
    <row r="3071" spans="1:6" ht="14.25" customHeight="1" x14ac:dyDescent="0.2">
      <c r="A3071" s="1056"/>
      <c r="B3071" s="1064"/>
      <c r="C3071" s="1135"/>
      <c r="D3071" s="1099"/>
      <c r="E3071" s="1058"/>
      <c r="F3071" s="1058"/>
    </row>
    <row r="3072" spans="1:6" ht="14.25" customHeight="1" x14ac:dyDescent="0.2">
      <c r="A3072" s="1056"/>
      <c r="B3072" s="1064"/>
      <c r="C3072" s="1060"/>
      <c r="D3072" s="1099"/>
      <c r="E3072" s="1058"/>
      <c r="F3072" s="1058"/>
    </row>
    <row r="3073" spans="1:6" ht="14.25" customHeight="1" x14ac:dyDescent="0.2">
      <c r="A3073" s="1056"/>
      <c r="B3073" s="1064"/>
      <c r="C3073" s="1057"/>
      <c r="D3073" s="1099"/>
      <c r="E3073" s="1058"/>
      <c r="F3073" s="1058"/>
    </row>
    <row r="3074" spans="1:6" ht="14.25" customHeight="1" x14ac:dyDescent="0.2">
      <c r="A3074" s="1056"/>
      <c r="B3074" s="1064"/>
      <c r="C3074" s="1057"/>
      <c r="D3074" s="1099"/>
      <c r="E3074" s="1058"/>
      <c r="F3074" s="1058"/>
    </row>
    <row r="3075" spans="1:6" ht="14.25" customHeight="1" x14ac:dyDescent="0.2">
      <c r="A3075" s="1056"/>
      <c r="B3075" s="1099"/>
      <c r="C3075" s="1057"/>
      <c r="D3075" s="1056"/>
      <c r="E3075" s="1058"/>
      <c r="F3075" s="1058"/>
    </row>
    <row r="3076" spans="1:6" ht="14.25" customHeight="1" x14ac:dyDescent="0.2">
      <c r="A3076" s="1056"/>
      <c r="B3076" s="1099"/>
      <c r="C3076" s="1057"/>
      <c r="D3076" s="1056"/>
      <c r="E3076" s="1058"/>
      <c r="F3076" s="1058"/>
    </row>
    <row r="3077" spans="1:6" ht="14.25" customHeight="1" x14ac:dyDescent="0.2">
      <c r="A3077" s="1056"/>
      <c r="B3077" s="1099"/>
      <c r="C3077" s="1057"/>
      <c r="D3077" s="1056"/>
      <c r="E3077" s="1058"/>
      <c r="F3077" s="1058"/>
    </row>
    <row r="3078" spans="1:6" ht="14.25" customHeight="1" x14ac:dyDescent="0.2">
      <c r="A3078" s="1056"/>
      <c r="B3078" s="1099"/>
      <c r="C3078" s="1124"/>
      <c r="D3078" s="1056"/>
      <c r="E3078" s="1058"/>
      <c r="F3078" s="1058"/>
    </row>
    <row r="3079" spans="1:6" ht="14.25" customHeight="1" x14ac:dyDescent="0.2">
      <c r="A3079" s="1056"/>
      <c r="B3079" s="1130"/>
      <c r="C3079" s="1057"/>
      <c r="D3079" s="1056"/>
      <c r="E3079" s="1058"/>
      <c r="F3079" s="1058"/>
    </row>
    <row r="3080" spans="1:6" ht="14.25" customHeight="1" x14ac:dyDescent="0.2">
      <c r="A3080" s="1056"/>
      <c r="B3080" s="1064"/>
      <c r="C3080" s="1145"/>
      <c r="D3080" s="1099"/>
      <c r="E3080" s="1058"/>
      <c r="F3080" s="1058"/>
    </row>
    <row r="3081" spans="1:6" ht="14.25" customHeight="1" x14ac:dyDescent="0.2">
      <c r="A3081" s="1056"/>
      <c r="B3081" s="1064"/>
      <c r="C3081" s="1060"/>
      <c r="D3081" s="1099"/>
      <c r="E3081" s="1058"/>
      <c r="F3081" s="1058"/>
    </row>
    <row r="3082" spans="1:6" ht="14.25" customHeight="1" x14ac:dyDescent="0.2">
      <c r="A3082" s="1056"/>
      <c r="B3082" s="1064"/>
      <c r="C3082" s="1135"/>
      <c r="D3082" s="1099"/>
      <c r="E3082" s="1058"/>
      <c r="F3082" s="1058"/>
    </row>
    <row r="3083" spans="1:6" ht="14.25" customHeight="1" x14ac:dyDescent="0.2">
      <c r="A3083" s="1056"/>
      <c r="B3083" s="1064"/>
      <c r="C3083" s="1057"/>
      <c r="D3083" s="1099"/>
      <c r="E3083" s="1058"/>
      <c r="F3083" s="1058"/>
    </row>
    <row r="3084" spans="1:6" ht="14.25" customHeight="1" x14ac:dyDescent="0.2">
      <c r="A3084" s="1056"/>
      <c r="B3084" s="1064"/>
      <c r="C3084" s="1057"/>
      <c r="D3084" s="1099"/>
      <c r="E3084" s="1058"/>
      <c r="F3084" s="1058"/>
    </row>
    <row r="3085" spans="1:6" ht="14.25" customHeight="1" x14ac:dyDescent="0.2">
      <c r="A3085" s="1056"/>
      <c r="B3085" s="1056"/>
      <c r="C3085" s="1145"/>
      <c r="D3085" s="1099"/>
      <c r="E3085" s="1058"/>
      <c r="F3085" s="1058"/>
    </row>
    <row r="3086" spans="1:6" ht="14.25" customHeight="1" x14ac:dyDescent="0.2">
      <c r="A3086" s="1056"/>
      <c r="B3086" s="1064"/>
      <c r="C3086" s="1145"/>
      <c r="D3086" s="1099"/>
      <c r="E3086" s="1058"/>
      <c r="F3086" s="1058"/>
    </row>
    <row r="3087" spans="1:6" ht="14.25" customHeight="1" x14ac:dyDescent="0.2">
      <c r="A3087" s="1056"/>
      <c r="B3087" s="1064"/>
      <c r="C3087" s="1135"/>
      <c r="D3087" s="1099"/>
      <c r="E3087" s="1058"/>
      <c r="F3087" s="1058"/>
    </row>
    <row r="3088" spans="1:6" ht="14.25" customHeight="1" x14ac:dyDescent="0.2">
      <c r="A3088" s="1056"/>
      <c r="B3088" s="1064"/>
      <c r="C3088" s="1060"/>
      <c r="D3088" s="1099"/>
      <c r="E3088" s="1058"/>
      <c r="F3088" s="1058"/>
    </row>
    <row r="3089" spans="1:6" ht="14.25" customHeight="1" x14ac:dyDescent="0.2">
      <c r="A3089" s="1056"/>
      <c r="B3089" s="1064"/>
      <c r="C3089" s="1135"/>
      <c r="D3089" s="1099"/>
      <c r="E3089" s="1058"/>
      <c r="F3089" s="1058"/>
    </row>
    <row r="3090" spans="1:6" ht="14.25" customHeight="1" x14ac:dyDescent="0.2">
      <c r="A3090" s="1056"/>
      <c r="B3090" s="1064"/>
      <c r="C3090" s="1060"/>
      <c r="D3090" s="1099"/>
      <c r="E3090" s="1058"/>
      <c r="F3090" s="1058"/>
    </row>
    <row r="3091" spans="1:6" ht="14.25" customHeight="1" x14ac:dyDescent="0.2">
      <c r="A3091" s="1056"/>
      <c r="B3091" s="1064"/>
      <c r="C3091" s="1057"/>
      <c r="D3091" s="1099"/>
      <c r="E3091" s="1058"/>
      <c r="F3091" s="1058"/>
    </row>
    <row r="3092" spans="1:6" ht="14.25" customHeight="1" x14ac:dyDescent="0.2">
      <c r="A3092" s="1056"/>
      <c r="B3092" s="1056"/>
      <c r="C3092" s="1060"/>
      <c r="D3092" s="1099"/>
      <c r="E3092" s="1058"/>
      <c r="F3092" s="1058"/>
    </row>
    <row r="3093" spans="1:6" ht="14.25" customHeight="1" x14ac:dyDescent="0.2">
      <c r="A3093" s="1056"/>
      <c r="B3093" s="1113"/>
      <c r="C3093" s="1145"/>
      <c r="D3093" s="1099"/>
      <c r="E3093" s="1058"/>
      <c r="F3093" s="1058"/>
    </row>
    <row r="3094" spans="1:6" ht="14.25" customHeight="1" x14ac:dyDescent="0.2">
      <c r="A3094" s="1056"/>
      <c r="B3094" s="1064"/>
      <c r="C3094" s="1145"/>
      <c r="D3094" s="1099"/>
      <c r="E3094" s="1058"/>
      <c r="F3094" s="1058"/>
    </row>
    <row r="3095" spans="1:6" ht="14.25" customHeight="1" x14ac:dyDescent="0.2">
      <c r="A3095" s="1056"/>
      <c r="B3095" s="1113"/>
      <c r="C3095" s="1135"/>
      <c r="D3095" s="1099"/>
      <c r="E3095" s="1058"/>
      <c r="F3095" s="1058"/>
    </row>
    <row r="3096" spans="1:6" ht="14.25" customHeight="1" x14ac:dyDescent="0.2">
      <c r="A3096" s="1056"/>
      <c r="B3096" s="1113"/>
      <c r="C3096" s="1060"/>
      <c r="D3096" s="1099"/>
      <c r="E3096" s="1058"/>
      <c r="F3096" s="1058"/>
    </row>
    <row r="3097" spans="1:6" ht="14.25" customHeight="1" x14ac:dyDescent="0.2">
      <c r="A3097" s="1056"/>
      <c r="B3097" s="1056"/>
      <c r="C3097" s="1135"/>
      <c r="D3097" s="1099"/>
      <c r="E3097" s="1058"/>
      <c r="F3097" s="1058"/>
    </row>
    <row r="3098" spans="1:6" ht="14.25" customHeight="1" x14ac:dyDescent="0.2">
      <c r="A3098" s="1056"/>
      <c r="B3098" s="1056"/>
      <c r="C3098" s="1060"/>
      <c r="D3098" s="1099"/>
      <c r="E3098" s="1058"/>
      <c r="F3098" s="1058"/>
    </row>
    <row r="3099" spans="1:6" ht="14.25" customHeight="1" x14ac:dyDescent="0.2">
      <c r="A3099" s="1056"/>
      <c r="B3099" s="1056"/>
      <c r="C3099" s="1135"/>
      <c r="D3099" s="1099"/>
      <c r="E3099" s="1058"/>
      <c r="F3099" s="1058"/>
    </row>
    <row r="3100" spans="1:6" ht="14.25" customHeight="1" x14ac:dyDescent="0.2">
      <c r="A3100" s="1056"/>
      <c r="B3100" s="1056"/>
      <c r="C3100" s="1060"/>
      <c r="D3100" s="1099"/>
      <c r="E3100" s="1058"/>
      <c r="F3100" s="1058"/>
    </row>
    <row r="3101" spans="1:6" ht="14.25" customHeight="1" x14ac:dyDescent="0.2">
      <c r="A3101" s="1056"/>
      <c r="B3101" s="1056"/>
      <c r="C3101" s="1060"/>
      <c r="D3101" s="1099"/>
      <c r="E3101" s="1058"/>
      <c r="F3101" s="1058"/>
    </row>
    <row r="3102" spans="1:6" ht="14.25" customHeight="1" x14ac:dyDescent="0.2">
      <c r="A3102" s="1056"/>
      <c r="B3102" s="1056"/>
      <c r="C3102" s="1057"/>
      <c r="D3102" s="1099"/>
      <c r="E3102" s="1058"/>
      <c r="F3102" s="1058"/>
    </row>
    <row r="3103" spans="1:6" ht="14.25" customHeight="1" x14ac:dyDescent="0.2">
      <c r="A3103" s="1056"/>
      <c r="B3103" s="1113"/>
      <c r="C3103" s="1057"/>
      <c r="D3103" s="1099"/>
      <c r="E3103" s="1058"/>
      <c r="F3103" s="1058"/>
    </row>
    <row r="3104" spans="1:6" ht="14.25" customHeight="1" x14ac:dyDescent="0.2">
      <c r="A3104" s="1056"/>
      <c r="B3104" s="1113"/>
      <c r="C3104" s="1057"/>
      <c r="D3104" s="1099"/>
      <c r="E3104" s="1058"/>
      <c r="F3104" s="1058"/>
    </row>
    <row r="3105" spans="1:6" ht="14.25" customHeight="1" x14ac:dyDescent="0.2">
      <c r="A3105" s="1056"/>
      <c r="B3105" s="1056"/>
      <c r="C3105" s="1057"/>
      <c r="D3105" s="1099"/>
      <c r="E3105" s="1058"/>
      <c r="F3105" s="1058"/>
    </row>
    <row r="3106" spans="1:6" ht="14.25" customHeight="1" x14ac:dyDescent="0.2">
      <c r="A3106" s="1056"/>
      <c r="B3106" s="1056"/>
      <c r="C3106" s="1057"/>
      <c r="D3106" s="1099"/>
      <c r="E3106" s="1058"/>
      <c r="F3106" s="1058"/>
    </row>
    <row r="3107" spans="1:6" ht="14.25" customHeight="1" x14ac:dyDescent="0.2">
      <c r="A3107" s="1056"/>
      <c r="B3107" s="1056"/>
      <c r="C3107" s="1057"/>
      <c r="D3107" s="1099"/>
      <c r="E3107" s="1058"/>
      <c r="F3107" s="1058"/>
    </row>
    <row r="3108" spans="1:6" ht="14.25" customHeight="1" x14ac:dyDescent="0.2">
      <c r="A3108" s="1056"/>
      <c r="B3108" s="1056"/>
      <c r="C3108" s="1057"/>
      <c r="D3108" s="1099"/>
      <c r="E3108" s="1058"/>
      <c r="F3108" s="1058"/>
    </row>
    <row r="3109" spans="1:6" ht="14.25" customHeight="1" x14ac:dyDescent="0.2">
      <c r="A3109" s="1056"/>
      <c r="B3109" s="1056"/>
      <c r="C3109" s="1057"/>
      <c r="D3109" s="1099"/>
      <c r="E3109" s="1058"/>
      <c r="F3109" s="1058"/>
    </row>
    <row r="3110" spans="1:6" ht="14.25" customHeight="1" x14ac:dyDescent="0.2">
      <c r="A3110" s="1056"/>
      <c r="B3110" s="1056"/>
      <c r="C3110" s="1057"/>
      <c r="D3110" s="1056"/>
      <c r="E3110" s="1058"/>
      <c r="F3110" s="1058"/>
    </row>
    <row r="3111" spans="1:6" ht="14.25" customHeight="1" x14ac:dyDescent="0.2">
      <c r="A3111" s="1056"/>
      <c r="B3111" s="1056"/>
      <c r="C3111" s="1057"/>
      <c r="D3111" s="1056"/>
      <c r="E3111" s="1058"/>
      <c r="F3111" s="1058"/>
    </row>
    <row r="3112" spans="1:6" ht="14.25" customHeight="1" x14ac:dyDescent="0.2">
      <c r="A3112" s="1056"/>
      <c r="B3112" s="1056"/>
      <c r="C3112" s="1124"/>
      <c r="D3112" s="1056"/>
      <c r="E3112" s="1058"/>
      <c r="F3112" s="1058"/>
    </row>
    <row r="3113" spans="1:6" ht="14.25" customHeight="1" x14ac:dyDescent="0.2">
      <c r="A3113" s="1056"/>
      <c r="B3113" s="1056"/>
      <c r="C3113" s="1057"/>
      <c r="D3113" s="1056"/>
      <c r="E3113" s="1058"/>
      <c r="F3113" s="1058"/>
    </row>
    <row r="3114" spans="1:6" ht="14.25" customHeight="1" x14ac:dyDescent="0.2">
      <c r="A3114" s="1056"/>
      <c r="B3114" s="1056"/>
      <c r="C3114" s="1057"/>
      <c r="D3114" s="1056"/>
      <c r="E3114" s="1058"/>
      <c r="F3114" s="1058"/>
    </row>
    <row r="3115" spans="1:6" ht="14.25" customHeight="1" x14ac:dyDescent="0.2">
      <c r="A3115" s="1056"/>
      <c r="B3115" s="1056"/>
      <c r="C3115" s="1060"/>
      <c r="D3115" s="1056"/>
      <c r="E3115" s="1061"/>
      <c r="F3115" s="1062"/>
    </row>
    <row r="3116" spans="1:6" ht="14.25" customHeight="1" x14ac:dyDescent="0.2">
      <c r="A3116" s="1056"/>
      <c r="B3116" s="1056"/>
      <c r="C3116" s="1057"/>
      <c r="D3116" s="1056"/>
      <c r="E3116" s="1058"/>
      <c r="F3116" s="1058"/>
    </row>
    <row r="3117" spans="1:6" ht="14.25" customHeight="1" x14ac:dyDescent="0.2">
      <c r="A3117" s="1056"/>
      <c r="B3117" s="1056"/>
      <c r="C3117" s="1057"/>
      <c r="D3117" s="1056"/>
      <c r="E3117" s="1058"/>
      <c r="F3117" s="1058"/>
    </row>
    <row r="3118" spans="1:6" ht="14.25" customHeight="1" x14ac:dyDescent="0.2">
      <c r="A3118" s="1056"/>
      <c r="B3118" s="1056"/>
      <c r="C3118" s="1057"/>
      <c r="D3118" s="1056"/>
      <c r="E3118" s="1058"/>
      <c r="F3118" s="1058"/>
    </row>
    <row r="3119" spans="1:6" ht="14.25" customHeight="1" x14ac:dyDescent="0.2">
      <c r="A3119" s="1056"/>
      <c r="B3119" s="1056"/>
      <c r="C3119" s="1057"/>
      <c r="D3119" s="1056"/>
      <c r="E3119" s="1058"/>
      <c r="F3119" s="1058"/>
    </row>
    <row r="3120" spans="1:6" ht="14.25" customHeight="1" x14ac:dyDescent="0.2">
      <c r="A3120" s="1056"/>
      <c r="B3120" s="1056"/>
      <c r="C3120" s="1057"/>
      <c r="D3120" s="1056"/>
      <c r="E3120" s="1058"/>
      <c r="F3120" s="1058"/>
    </row>
    <row r="3121" spans="1:6" ht="14.25" customHeight="1" x14ac:dyDescent="0.2">
      <c r="A3121" s="1056"/>
      <c r="B3121" s="1064"/>
      <c r="C3121" s="1057"/>
      <c r="D3121" s="1056"/>
      <c r="E3121" s="1058"/>
      <c r="F3121" s="1058"/>
    </row>
    <row r="3122" spans="1:6" ht="14.25" customHeight="1" x14ac:dyDescent="0.2">
      <c r="A3122" s="1056"/>
      <c r="B3122" s="1064"/>
      <c r="C3122" s="1057"/>
      <c r="D3122" s="1056"/>
      <c r="E3122" s="1058"/>
      <c r="F3122" s="1058"/>
    </row>
    <row r="3123" spans="1:6" ht="14.25" customHeight="1" x14ac:dyDescent="0.2">
      <c r="A3123" s="1056"/>
      <c r="B3123" s="1056"/>
      <c r="C3123" s="1057"/>
      <c r="D3123" s="1056"/>
      <c r="E3123" s="1058"/>
      <c r="F3123" s="1058"/>
    </row>
    <row r="3124" spans="1:6" ht="14.25" customHeight="1" x14ac:dyDescent="0.2">
      <c r="A3124" s="1056"/>
      <c r="B3124" s="1113"/>
      <c r="C3124" s="1057"/>
      <c r="D3124" s="1056"/>
      <c r="E3124" s="1058"/>
      <c r="F3124" s="1058"/>
    </row>
    <row r="3125" spans="1:6" ht="14.25" customHeight="1" x14ac:dyDescent="0.2">
      <c r="A3125" s="1056"/>
      <c r="B3125" s="1056"/>
      <c r="C3125" s="1057"/>
      <c r="D3125" s="1056"/>
      <c r="E3125" s="1058"/>
      <c r="F3125" s="1058"/>
    </row>
    <row r="3126" spans="1:6" ht="14.25" customHeight="1" x14ac:dyDescent="0.2">
      <c r="A3126" s="1056"/>
      <c r="B3126" s="1056"/>
      <c r="C3126" s="1057"/>
      <c r="D3126" s="1056"/>
      <c r="E3126" s="1058"/>
      <c r="F3126" s="1058"/>
    </row>
    <row r="3127" spans="1:6" ht="14.25" customHeight="1" x14ac:dyDescent="0.2">
      <c r="A3127" s="1056"/>
      <c r="B3127" s="1056"/>
      <c r="C3127" s="1057"/>
      <c r="D3127" s="1056"/>
      <c r="E3127" s="1058"/>
      <c r="F3127" s="1058"/>
    </row>
    <row r="3128" spans="1:6" ht="14.25" customHeight="1" x14ac:dyDescent="0.2">
      <c r="A3128" s="1056"/>
      <c r="B3128" s="1130"/>
      <c r="C3128" s="1057"/>
      <c r="D3128" s="1056"/>
      <c r="E3128" s="1058"/>
      <c r="F3128" s="1058"/>
    </row>
    <row r="3129" spans="1:6" ht="14.25" customHeight="1" x14ac:dyDescent="0.2">
      <c r="A3129" s="1056"/>
      <c r="B3129" s="1113"/>
      <c r="C3129" s="1145"/>
      <c r="D3129" s="1099"/>
      <c r="E3129" s="1058"/>
      <c r="F3129" s="1058"/>
    </row>
    <row r="3130" spans="1:6" ht="14.25" customHeight="1" x14ac:dyDescent="0.2">
      <c r="A3130" s="1056"/>
      <c r="B3130" s="1064"/>
      <c r="C3130" s="1145"/>
      <c r="D3130" s="1099"/>
      <c r="E3130" s="1058"/>
      <c r="F3130" s="1058"/>
    </row>
    <row r="3131" spans="1:6" ht="14.25" customHeight="1" x14ac:dyDescent="0.2">
      <c r="A3131" s="1056"/>
      <c r="B3131" s="1113"/>
      <c r="C3131" s="1135"/>
      <c r="D3131" s="1099"/>
      <c r="E3131" s="1058"/>
      <c r="F3131" s="1058"/>
    </row>
    <row r="3132" spans="1:6" ht="14.25" customHeight="1" x14ac:dyDescent="0.2">
      <c r="A3132" s="1056"/>
      <c r="B3132" s="1113"/>
      <c r="C3132" s="1060"/>
      <c r="D3132" s="1099"/>
      <c r="E3132" s="1058"/>
      <c r="F3132" s="1058"/>
    </row>
    <row r="3133" spans="1:6" ht="14.25" customHeight="1" x14ac:dyDescent="0.2">
      <c r="A3133" s="1056"/>
      <c r="B3133" s="1056"/>
      <c r="C3133" s="1135"/>
      <c r="D3133" s="1099"/>
      <c r="E3133" s="1058"/>
      <c r="F3133" s="1058"/>
    </row>
    <row r="3134" spans="1:6" ht="14.25" customHeight="1" x14ac:dyDescent="0.2">
      <c r="A3134" s="1056"/>
      <c r="B3134" s="1056"/>
      <c r="C3134" s="1060"/>
      <c r="D3134" s="1099"/>
      <c r="E3134" s="1058"/>
      <c r="F3134" s="1058"/>
    </row>
    <row r="3135" spans="1:6" ht="14.25" customHeight="1" x14ac:dyDescent="0.2">
      <c r="A3135" s="1056"/>
      <c r="B3135" s="1056"/>
      <c r="C3135" s="1135"/>
      <c r="D3135" s="1099"/>
      <c r="E3135" s="1058"/>
      <c r="F3135" s="1058"/>
    </row>
    <row r="3136" spans="1:6" ht="14.25" customHeight="1" x14ac:dyDescent="0.2">
      <c r="A3136" s="1056"/>
      <c r="B3136" s="1056"/>
      <c r="C3136" s="1060"/>
      <c r="D3136" s="1099"/>
      <c r="E3136" s="1058"/>
      <c r="F3136" s="1058"/>
    </row>
    <row r="3137" spans="1:6" ht="14.25" customHeight="1" x14ac:dyDescent="0.2">
      <c r="A3137" s="1056"/>
      <c r="B3137" s="1056"/>
      <c r="C3137" s="1060"/>
      <c r="D3137" s="1099"/>
      <c r="E3137" s="1058"/>
      <c r="F3137" s="1058"/>
    </row>
    <row r="3138" spans="1:6" ht="14.25" customHeight="1" x14ac:dyDescent="0.2">
      <c r="A3138" s="1056"/>
      <c r="B3138" s="1056"/>
      <c r="C3138" s="1057"/>
      <c r="D3138" s="1099"/>
      <c r="E3138" s="1058"/>
      <c r="F3138" s="1058"/>
    </row>
    <row r="3139" spans="1:6" ht="14.25" customHeight="1" x14ac:dyDescent="0.2">
      <c r="A3139" s="1056"/>
      <c r="B3139" s="1113"/>
      <c r="C3139" s="1060"/>
      <c r="D3139" s="1099"/>
      <c r="E3139" s="1058"/>
      <c r="F3139" s="1058"/>
    </row>
    <row r="3140" spans="1:6" ht="14.25" customHeight="1" x14ac:dyDescent="0.2">
      <c r="A3140" s="1056"/>
      <c r="B3140" s="1056"/>
      <c r="C3140" s="1060"/>
      <c r="D3140" s="1099"/>
      <c r="E3140" s="1058"/>
      <c r="F3140" s="1058"/>
    </row>
    <row r="3141" spans="1:6" ht="14.25" customHeight="1" x14ac:dyDescent="0.2">
      <c r="A3141" s="1056"/>
      <c r="B3141" s="1064"/>
      <c r="C3141" s="1057"/>
      <c r="D3141" s="1099"/>
      <c r="E3141" s="1058"/>
      <c r="F3141" s="1058"/>
    </row>
    <row r="3142" spans="1:6" ht="14.25" customHeight="1" x14ac:dyDescent="0.2">
      <c r="A3142" s="1056"/>
      <c r="B3142" s="1064"/>
      <c r="C3142" s="1057"/>
      <c r="D3142" s="1099"/>
      <c r="E3142" s="1058"/>
      <c r="F3142" s="1058"/>
    </row>
    <row r="3143" spans="1:6" ht="14.25" customHeight="1" x14ac:dyDescent="0.2">
      <c r="A3143" s="1056"/>
      <c r="B3143" s="1113"/>
      <c r="C3143" s="1057"/>
      <c r="D3143" s="1099"/>
      <c r="E3143" s="1058"/>
      <c r="F3143" s="1058"/>
    </row>
    <row r="3144" spans="1:6" ht="14.25" customHeight="1" x14ac:dyDescent="0.2">
      <c r="A3144" s="1056"/>
      <c r="B3144" s="1113"/>
      <c r="C3144" s="1060"/>
      <c r="D3144" s="1099"/>
      <c r="E3144" s="1058"/>
      <c r="F3144" s="1058"/>
    </row>
    <row r="3145" spans="1:6" ht="14.25" customHeight="1" x14ac:dyDescent="0.2">
      <c r="A3145" s="1056"/>
      <c r="B3145" s="1056"/>
      <c r="C3145" s="1060"/>
      <c r="D3145" s="1099"/>
      <c r="E3145" s="1058"/>
      <c r="F3145" s="1058"/>
    </row>
    <row r="3146" spans="1:6" ht="14.25" customHeight="1" x14ac:dyDescent="0.2">
      <c r="A3146" s="1056"/>
      <c r="B3146" s="1113"/>
      <c r="C3146" s="1060"/>
      <c r="D3146" s="1099"/>
      <c r="E3146" s="1058"/>
      <c r="F3146" s="1058"/>
    </row>
    <row r="3147" spans="1:6" ht="14.25" customHeight="1" x14ac:dyDescent="0.2">
      <c r="A3147" s="1056"/>
      <c r="B3147" s="1056"/>
      <c r="C3147" s="1060"/>
      <c r="D3147" s="1099"/>
      <c r="E3147" s="1058"/>
      <c r="F3147" s="1058"/>
    </row>
    <row r="3148" spans="1:6" ht="14.25" customHeight="1" x14ac:dyDescent="0.2">
      <c r="A3148" s="1056"/>
      <c r="B3148" s="1113"/>
      <c r="C3148" s="1057"/>
      <c r="D3148" s="1099"/>
      <c r="E3148" s="1058"/>
      <c r="F3148" s="1058"/>
    </row>
    <row r="3149" spans="1:6" ht="14.25" customHeight="1" x14ac:dyDescent="0.2">
      <c r="A3149" s="1056"/>
      <c r="B3149" s="1113"/>
      <c r="C3149" s="1057"/>
      <c r="D3149" s="1099"/>
      <c r="E3149" s="1058"/>
      <c r="F3149" s="1058"/>
    </row>
    <row r="3150" spans="1:6" ht="14.25" customHeight="1" x14ac:dyDescent="0.2">
      <c r="A3150" s="1056"/>
      <c r="B3150" s="1113"/>
      <c r="C3150" s="1057"/>
      <c r="D3150" s="1099"/>
      <c r="E3150" s="1058"/>
      <c r="F3150" s="1058"/>
    </row>
    <row r="3151" spans="1:6" ht="14.25" customHeight="1" x14ac:dyDescent="0.2">
      <c r="A3151" s="1056"/>
      <c r="B3151" s="1113"/>
      <c r="C3151" s="1057"/>
      <c r="D3151" s="1099"/>
      <c r="E3151" s="1058"/>
      <c r="F3151" s="1058"/>
    </row>
    <row r="3152" spans="1:6" ht="14.25" customHeight="1" x14ac:dyDescent="0.2">
      <c r="A3152" s="1056"/>
      <c r="B3152" s="1056"/>
      <c r="C3152" s="1057"/>
      <c r="D3152" s="1099"/>
      <c r="E3152" s="1058"/>
      <c r="F3152" s="1058"/>
    </row>
    <row r="3153" spans="1:6" ht="14.25" customHeight="1" x14ac:dyDescent="0.2">
      <c r="A3153" s="1056"/>
      <c r="B3153" s="1056"/>
      <c r="C3153" s="1057"/>
      <c r="D3153" s="1099"/>
      <c r="E3153" s="1058"/>
      <c r="F3153" s="1058"/>
    </row>
    <row r="3154" spans="1:6" ht="14.25" customHeight="1" x14ac:dyDescent="0.2">
      <c r="A3154" s="1056"/>
      <c r="B3154" s="1056"/>
      <c r="C3154" s="1057"/>
      <c r="D3154" s="1099"/>
      <c r="E3154" s="1058"/>
      <c r="F3154" s="1058"/>
    </row>
    <row r="3155" spans="1:6" ht="14.25" customHeight="1" x14ac:dyDescent="0.2">
      <c r="A3155" s="1056"/>
      <c r="B3155" s="1056"/>
      <c r="C3155" s="1057"/>
      <c r="D3155" s="1099"/>
      <c r="E3155" s="1058"/>
      <c r="F3155" s="1058"/>
    </row>
    <row r="3156" spans="1:6" ht="14.25" customHeight="1" x14ac:dyDescent="0.2">
      <c r="A3156" s="1056"/>
      <c r="B3156" s="1056"/>
      <c r="C3156" s="1057"/>
      <c r="D3156" s="1099"/>
      <c r="E3156" s="1058"/>
      <c r="F3156" s="1058"/>
    </row>
    <row r="3157" spans="1:6" ht="14.25" customHeight="1" x14ac:dyDescent="0.2">
      <c r="A3157" s="1056"/>
      <c r="B3157" s="1056"/>
      <c r="C3157" s="1057"/>
      <c r="D3157" s="1099"/>
      <c r="E3157" s="1058"/>
      <c r="F3157" s="1058"/>
    </row>
    <row r="3158" spans="1:6" ht="14.25" customHeight="1" x14ac:dyDescent="0.2">
      <c r="A3158" s="1056"/>
      <c r="B3158" s="1064"/>
      <c r="C3158" s="1057"/>
      <c r="D3158" s="1056"/>
      <c r="E3158" s="1058"/>
      <c r="F3158" s="1058"/>
    </row>
    <row r="3159" spans="1:6" ht="14.25" customHeight="1" x14ac:dyDescent="0.2">
      <c r="A3159" s="1056"/>
      <c r="B3159" s="1056"/>
      <c r="C3159" s="1057"/>
      <c r="D3159" s="1056"/>
      <c r="E3159" s="1058"/>
      <c r="F3159" s="1058"/>
    </row>
    <row r="3160" spans="1:6" ht="14.25" customHeight="1" x14ac:dyDescent="0.2">
      <c r="A3160" s="1056"/>
      <c r="B3160" s="1064"/>
      <c r="C3160" s="1057"/>
      <c r="D3160" s="1056"/>
      <c r="E3160" s="1058"/>
      <c r="F3160" s="1058"/>
    </row>
    <row r="3161" spans="1:6" ht="14.25" customHeight="1" x14ac:dyDescent="0.2">
      <c r="A3161" s="1056"/>
      <c r="B3161" s="1064"/>
      <c r="C3161" s="1057"/>
      <c r="D3161" s="1056"/>
      <c r="E3161" s="1058"/>
      <c r="F3161" s="1058"/>
    </row>
    <row r="3162" spans="1:6" ht="14.25" customHeight="1" x14ac:dyDescent="0.2">
      <c r="A3162" s="1056"/>
      <c r="B3162" s="1064"/>
      <c r="C3162" s="1057"/>
      <c r="D3162" s="1056"/>
      <c r="E3162" s="1058"/>
      <c r="F3162" s="1058"/>
    </row>
    <row r="3163" spans="1:6" ht="14.25" customHeight="1" x14ac:dyDescent="0.2">
      <c r="A3163" s="1056"/>
      <c r="B3163" s="1056"/>
      <c r="C3163" s="1057"/>
      <c r="D3163" s="1056"/>
      <c r="E3163" s="1058"/>
      <c r="F3163" s="1058"/>
    </row>
    <row r="3164" spans="1:6" ht="14.25" customHeight="1" x14ac:dyDescent="0.2">
      <c r="A3164" s="1056"/>
      <c r="B3164" s="1056"/>
      <c r="C3164" s="1057"/>
      <c r="D3164" s="1056"/>
      <c r="E3164" s="1058"/>
      <c r="F3164" s="1058"/>
    </row>
    <row r="3165" spans="1:6" ht="14.25" customHeight="1" x14ac:dyDescent="0.2">
      <c r="A3165" s="1056"/>
      <c r="B3165" s="1056"/>
      <c r="C3165" s="1057"/>
      <c r="D3165" s="1056"/>
      <c r="E3165" s="1058"/>
      <c r="F3165" s="1058"/>
    </row>
    <row r="3166" spans="1:6" ht="14.25" customHeight="1" x14ac:dyDescent="0.2">
      <c r="A3166" s="1056"/>
      <c r="B3166" s="1056"/>
      <c r="C3166" s="1124"/>
      <c r="D3166" s="1056"/>
      <c r="E3166" s="1058"/>
      <c r="F3166" s="1058"/>
    </row>
    <row r="3167" spans="1:6" ht="14.25" customHeight="1" x14ac:dyDescent="0.2">
      <c r="A3167" s="1056"/>
      <c r="B3167" s="1056"/>
      <c r="C3167" s="1057"/>
      <c r="D3167" s="1056"/>
      <c r="E3167" s="1058"/>
      <c r="F3167" s="1058"/>
    </row>
    <row r="3168" spans="1:6" ht="14.25" customHeight="1" x14ac:dyDescent="0.2">
      <c r="A3168" s="1056"/>
      <c r="B3168" s="1056"/>
      <c r="C3168" s="1057"/>
      <c r="D3168" s="1056"/>
      <c r="E3168" s="1058"/>
      <c r="F3168" s="1058"/>
    </row>
    <row r="3169" spans="1:6" ht="14.25" customHeight="1" x14ac:dyDescent="0.2">
      <c r="A3169" s="1056"/>
      <c r="B3169" s="1056"/>
      <c r="C3169" s="1060"/>
      <c r="D3169" s="1056"/>
      <c r="E3169" s="1061"/>
      <c r="F3169" s="1062"/>
    </row>
    <row r="3170" spans="1:6" ht="14.25" customHeight="1" x14ac:dyDescent="0.2">
      <c r="A3170" s="1056"/>
      <c r="B3170" s="1056"/>
      <c r="C3170" s="1057"/>
      <c r="D3170" s="1056"/>
      <c r="E3170" s="1058"/>
      <c r="F3170" s="1058"/>
    </row>
    <row r="3171" spans="1:6" ht="14.25" customHeight="1" x14ac:dyDescent="0.2">
      <c r="A3171" s="1056"/>
      <c r="B3171" s="1056"/>
      <c r="C3171" s="1057"/>
      <c r="D3171" s="1056"/>
      <c r="E3171" s="1058"/>
      <c r="F3171" s="1058"/>
    </row>
    <row r="3172" spans="1:6" ht="14.25" customHeight="1" x14ac:dyDescent="0.2">
      <c r="A3172" s="1056"/>
      <c r="B3172" s="1056"/>
      <c r="C3172" s="1124"/>
      <c r="D3172" s="1056"/>
      <c r="E3172" s="1058"/>
      <c r="F3172" s="1058"/>
    </row>
    <row r="3173" spans="1:6" ht="14.25" customHeight="1" x14ac:dyDescent="0.2">
      <c r="A3173" s="1056"/>
      <c r="B3173" s="1056"/>
      <c r="C3173" s="1057"/>
      <c r="D3173" s="1056"/>
      <c r="E3173" s="1058"/>
      <c r="F3173" s="1058"/>
    </row>
    <row r="3174" spans="1:6" ht="14.25" customHeight="1" x14ac:dyDescent="0.2">
      <c r="A3174" s="1056"/>
      <c r="B3174" s="1056"/>
      <c r="C3174" s="1124"/>
      <c r="D3174" s="1056"/>
      <c r="E3174" s="1058"/>
      <c r="F3174" s="1058"/>
    </row>
    <row r="3175" spans="1:6" ht="14.25" customHeight="1" x14ac:dyDescent="0.2">
      <c r="A3175" s="1056"/>
      <c r="B3175" s="1064"/>
      <c r="C3175" s="1057"/>
      <c r="D3175" s="1056"/>
      <c r="E3175" s="1058"/>
      <c r="F3175" s="1058"/>
    </row>
    <row r="3176" spans="1:6" ht="14.25" customHeight="1" x14ac:dyDescent="0.2">
      <c r="A3176" s="1056"/>
      <c r="B3176" s="1064"/>
      <c r="C3176" s="1124"/>
      <c r="D3176" s="1056"/>
      <c r="E3176" s="1058"/>
      <c r="F3176" s="1058"/>
    </row>
    <row r="3177" spans="1:6" ht="14.25" customHeight="1" x14ac:dyDescent="0.2">
      <c r="A3177" s="1056"/>
      <c r="B3177" s="1056"/>
      <c r="C3177" s="1057"/>
      <c r="D3177" s="1056"/>
      <c r="E3177" s="1058"/>
      <c r="F3177" s="1058"/>
    </row>
    <row r="3178" spans="1:6" ht="14.25" customHeight="1" x14ac:dyDescent="0.2">
      <c r="A3178" s="1056"/>
      <c r="B3178" s="1113"/>
      <c r="C3178" s="1124"/>
      <c r="D3178" s="1056"/>
      <c r="E3178" s="1058"/>
      <c r="F3178" s="1058"/>
    </row>
    <row r="3179" spans="1:6" ht="14.25" customHeight="1" x14ac:dyDescent="0.2">
      <c r="A3179" s="1056"/>
      <c r="B3179" s="1056"/>
      <c r="C3179" s="1057"/>
      <c r="D3179" s="1056"/>
      <c r="E3179" s="1058"/>
      <c r="F3179" s="1058"/>
    </row>
    <row r="3180" spans="1:6" ht="14.25" customHeight="1" x14ac:dyDescent="0.2">
      <c r="A3180" s="1056"/>
      <c r="B3180" s="1056"/>
      <c r="C3180" s="1124"/>
      <c r="D3180" s="1056"/>
      <c r="E3180" s="1058"/>
      <c r="F3180" s="1058"/>
    </row>
    <row r="3181" spans="1:6" ht="14.25" customHeight="1" x14ac:dyDescent="0.2">
      <c r="A3181" s="1056"/>
      <c r="B3181" s="1056"/>
      <c r="C3181" s="1057"/>
      <c r="D3181" s="1056"/>
      <c r="E3181" s="1058"/>
      <c r="F3181" s="1058"/>
    </row>
    <row r="3182" spans="1:6" ht="14.25" customHeight="1" x14ac:dyDescent="0.2">
      <c r="A3182" s="1056"/>
      <c r="B3182" s="1130"/>
      <c r="C3182" s="1057"/>
      <c r="D3182" s="1056"/>
      <c r="E3182" s="1058"/>
      <c r="F3182" s="1058"/>
    </row>
    <row r="3183" spans="1:6" ht="14.25" customHeight="1" x14ac:dyDescent="0.2">
      <c r="A3183" s="1056"/>
      <c r="B3183" s="1130"/>
      <c r="C3183" s="1124"/>
      <c r="D3183" s="1056"/>
      <c r="E3183" s="1058"/>
      <c r="F3183" s="1058"/>
    </row>
    <row r="3184" spans="1:6" ht="14.25" customHeight="1" x14ac:dyDescent="0.2">
      <c r="A3184" s="1056"/>
      <c r="B3184" s="1130"/>
      <c r="C3184" s="1057"/>
      <c r="D3184" s="1056"/>
      <c r="E3184" s="1058"/>
      <c r="F3184" s="1058"/>
    </row>
    <row r="3185" spans="1:6" ht="14.25" customHeight="1" x14ac:dyDescent="0.2">
      <c r="A3185" s="1056"/>
      <c r="B3185" s="1130"/>
      <c r="C3185" s="1124"/>
      <c r="D3185" s="1056"/>
      <c r="E3185" s="1058"/>
      <c r="F3185" s="1058"/>
    </row>
    <row r="3186" spans="1:6" ht="14.25" customHeight="1" x14ac:dyDescent="0.2">
      <c r="A3186" s="1056"/>
      <c r="B3186" s="1130"/>
      <c r="C3186" s="1057"/>
      <c r="D3186" s="1056"/>
      <c r="E3186" s="1058"/>
      <c r="F3186" s="1058"/>
    </row>
    <row r="3187" spans="1:6" ht="14.25" customHeight="1" x14ac:dyDescent="0.2">
      <c r="A3187" s="1056"/>
      <c r="B3187" s="1130"/>
      <c r="C3187" s="1057"/>
      <c r="D3187" s="1056"/>
      <c r="E3187" s="1058"/>
      <c r="F3187" s="1058"/>
    </row>
    <row r="3188" spans="1:6" ht="14.25" customHeight="1" x14ac:dyDescent="0.2">
      <c r="A3188" s="1056"/>
      <c r="B3188" s="1125"/>
      <c r="C3188" s="1057"/>
      <c r="D3188" s="1056"/>
      <c r="E3188" s="1058"/>
      <c r="F3188" s="1058"/>
    </row>
    <row r="3189" spans="1:6" ht="14.25" customHeight="1" x14ac:dyDescent="0.2">
      <c r="A3189" s="1056"/>
      <c r="B3189" s="1130"/>
      <c r="C3189" s="1057"/>
      <c r="D3189" s="1056"/>
      <c r="E3189" s="1058"/>
      <c r="F3189" s="1058"/>
    </row>
    <row r="3190" spans="1:6" ht="14.25" customHeight="1" x14ac:dyDescent="0.2">
      <c r="A3190" s="1056"/>
      <c r="B3190" s="1130"/>
      <c r="C3190" s="1124"/>
      <c r="D3190" s="1056"/>
      <c r="E3190" s="1058"/>
      <c r="F3190" s="1058"/>
    </row>
    <row r="3191" spans="1:6" ht="14.25" customHeight="1" x14ac:dyDescent="0.2">
      <c r="A3191" s="1056"/>
      <c r="B3191" s="1130"/>
      <c r="C3191" s="1057"/>
      <c r="D3191" s="1056"/>
      <c r="E3191" s="1058"/>
      <c r="F3191" s="1058"/>
    </row>
    <row r="3192" spans="1:6" ht="14.25" customHeight="1" x14ac:dyDescent="0.2">
      <c r="A3192" s="1056"/>
      <c r="B3192" s="1130"/>
      <c r="C3192" s="1057"/>
      <c r="D3192" s="1056"/>
      <c r="E3192" s="1058"/>
      <c r="F3192" s="1058"/>
    </row>
    <row r="3193" spans="1:6" ht="14.25" customHeight="1" x14ac:dyDescent="0.2">
      <c r="A3193" s="1056"/>
      <c r="B3193" s="1130"/>
      <c r="C3193" s="1057"/>
      <c r="D3193" s="1056"/>
      <c r="E3193" s="1058"/>
      <c r="F3193" s="1058"/>
    </row>
    <row r="3194" spans="1:6" ht="14.25" customHeight="1" x14ac:dyDescent="0.2">
      <c r="A3194" s="1056"/>
      <c r="B3194" s="1130"/>
      <c r="C3194" s="1057"/>
      <c r="D3194" s="1056"/>
      <c r="E3194" s="1058"/>
      <c r="F3194" s="1058"/>
    </row>
    <row r="3195" spans="1:6" ht="14.25" customHeight="1" x14ac:dyDescent="0.2">
      <c r="A3195" s="1056"/>
      <c r="B3195" s="1130"/>
      <c r="C3195" s="1057"/>
      <c r="D3195" s="1056"/>
      <c r="E3195" s="1058"/>
      <c r="F3195" s="1058"/>
    </row>
    <row r="3196" spans="1:6" ht="14.25" customHeight="1" x14ac:dyDescent="0.2">
      <c r="A3196" s="1056"/>
      <c r="B3196" s="1064"/>
      <c r="C3196" s="1057"/>
      <c r="D3196" s="1056"/>
      <c r="E3196" s="1058"/>
      <c r="F3196" s="1058"/>
    </row>
    <row r="3197" spans="1:6" ht="14.25" customHeight="1" x14ac:dyDescent="0.2">
      <c r="A3197" s="1056"/>
      <c r="B3197" s="1056"/>
      <c r="C3197" s="1057"/>
      <c r="D3197" s="1056"/>
      <c r="E3197" s="1058"/>
      <c r="F3197" s="1058"/>
    </row>
    <row r="3198" spans="1:6" ht="14.25" customHeight="1" x14ac:dyDescent="0.2">
      <c r="A3198" s="1056"/>
      <c r="B3198" s="1113"/>
      <c r="C3198" s="1057"/>
      <c r="D3198" s="1056"/>
      <c r="E3198" s="1058"/>
      <c r="F3198" s="1058"/>
    </row>
    <row r="3199" spans="1:6" ht="14.25" customHeight="1" x14ac:dyDescent="0.2">
      <c r="A3199" s="1056"/>
      <c r="B3199" s="1113"/>
      <c r="C3199" s="1060"/>
      <c r="D3199" s="1056"/>
      <c r="E3199" s="1058"/>
      <c r="F3199" s="1058"/>
    </row>
    <row r="3200" spans="1:6" ht="14.25" customHeight="1" x14ac:dyDescent="0.2">
      <c r="A3200" s="1056"/>
      <c r="B3200" s="1113"/>
      <c r="C3200" s="1060"/>
      <c r="D3200" s="1056"/>
      <c r="E3200" s="1058"/>
      <c r="F3200" s="1058"/>
    </row>
    <row r="3201" spans="1:6" ht="14.25" customHeight="1" x14ac:dyDescent="0.2">
      <c r="A3201" s="1056"/>
      <c r="B3201" s="1113"/>
      <c r="C3201" s="1060"/>
      <c r="D3201" s="1056"/>
      <c r="E3201" s="1058"/>
      <c r="F3201" s="1058"/>
    </row>
    <row r="3202" spans="1:6" ht="14.25" customHeight="1" x14ac:dyDescent="0.2">
      <c r="A3202" s="1056"/>
      <c r="B3202" s="1113"/>
      <c r="C3202" s="1060"/>
      <c r="D3202" s="1056"/>
      <c r="E3202" s="1058"/>
      <c r="F3202" s="1058"/>
    </row>
    <row r="3203" spans="1:6" ht="14.25" customHeight="1" x14ac:dyDescent="0.2">
      <c r="A3203" s="1056"/>
      <c r="B3203" s="1113"/>
      <c r="C3203" s="1060"/>
      <c r="D3203" s="1056"/>
      <c r="E3203" s="1058"/>
      <c r="F3203" s="1058"/>
    </row>
    <row r="3204" spans="1:6" ht="14.25" customHeight="1" x14ac:dyDescent="0.2">
      <c r="A3204" s="1056"/>
      <c r="B3204" s="1056"/>
      <c r="C3204" s="1060"/>
      <c r="D3204" s="1056"/>
      <c r="E3204" s="1058"/>
      <c r="F3204" s="1058"/>
    </row>
    <row r="3205" spans="1:6" ht="14.25" customHeight="1" x14ac:dyDescent="0.2">
      <c r="A3205" s="1056"/>
      <c r="B3205" s="1056"/>
      <c r="C3205" s="1057"/>
      <c r="D3205" s="1056"/>
      <c r="E3205" s="1058"/>
      <c r="F3205" s="1058"/>
    </row>
    <row r="3206" spans="1:6" ht="14.25" customHeight="1" x14ac:dyDescent="0.2">
      <c r="A3206" s="1056"/>
      <c r="B3206" s="1056"/>
      <c r="C3206" s="1057"/>
      <c r="D3206" s="1056"/>
      <c r="E3206" s="1058"/>
      <c r="F3206" s="1058"/>
    </row>
    <row r="3207" spans="1:6" ht="14.25" customHeight="1" x14ac:dyDescent="0.2">
      <c r="A3207" s="1056"/>
      <c r="B3207" s="1056"/>
      <c r="C3207" s="1057"/>
      <c r="D3207" s="1056"/>
      <c r="E3207" s="1058"/>
      <c r="F3207" s="1058"/>
    </row>
    <row r="3208" spans="1:6" ht="14.25" customHeight="1" x14ac:dyDescent="0.2">
      <c r="A3208" s="1056"/>
      <c r="B3208" s="1064"/>
      <c r="C3208" s="1057"/>
      <c r="D3208" s="1056"/>
      <c r="E3208" s="1058"/>
      <c r="F3208" s="1058"/>
    </row>
    <row r="3209" spans="1:6" ht="14.25" customHeight="1" x14ac:dyDescent="0.2">
      <c r="A3209" s="1056"/>
      <c r="B3209" s="1056"/>
      <c r="C3209" s="1057"/>
      <c r="D3209" s="1056"/>
      <c r="E3209" s="1058"/>
      <c r="F3209" s="1058"/>
    </row>
    <row r="3210" spans="1:6" ht="14.25" customHeight="1" x14ac:dyDescent="0.2">
      <c r="A3210" s="1056"/>
      <c r="B3210" s="1056"/>
      <c r="C3210" s="1057"/>
      <c r="D3210" s="1056"/>
      <c r="E3210" s="1058"/>
      <c r="F3210" s="1058"/>
    </row>
    <row r="3211" spans="1:6" ht="14.25" customHeight="1" x14ac:dyDescent="0.2">
      <c r="A3211" s="1056"/>
      <c r="B3211" s="1056"/>
      <c r="C3211" s="1057"/>
      <c r="D3211" s="1056"/>
      <c r="E3211" s="1058"/>
      <c r="F3211" s="1058"/>
    </row>
    <row r="3212" spans="1:6" ht="14.25" customHeight="1" x14ac:dyDescent="0.2">
      <c r="A3212" s="1056"/>
      <c r="B3212" s="1064"/>
      <c r="C3212" s="1057"/>
      <c r="D3212" s="1056"/>
      <c r="E3212" s="1058"/>
      <c r="F3212" s="1058"/>
    </row>
    <row r="3213" spans="1:6" ht="14.25" customHeight="1" x14ac:dyDescent="0.2">
      <c r="A3213" s="1056"/>
      <c r="B3213" s="1056"/>
      <c r="C3213" s="1057"/>
      <c r="D3213" s="1056"/>
      <c r="E3213" s="1058"/>
      <c r="F3213" s="1058"/>
    </row>
    <row r="3214" spans="1:6" ht="14.25" customHeight="1" x14ac:dyDescent="0.2">
      <c r="A3214" s="1056"/>
      <c r="B3214" s="1064"/>
      <c r="C3214" s="1057"/>
      <c r="D3214" s="1056"/>
      <c r="E3214" s="1058"/>
      <c r="F3214" s="1058"/>
    </row>
    <row r="3215" spans="1:6" ht="14.25" customHeight="1" x14ac:dyDescent="0.2">
      <c r="A3215" s="1056"/>
      <c r="B3215" s="1064"/>
      <c r="C3215" s="1057"/>
      <c r="D3215" s="1056"/>
      <c r="E3215" s="1058"/>
      <c r="F3215" s="1058"/>
    </row>
    <row r="3216" spans="1:6" ht="14.25" customHeight="1" x14ac:dyDescent="0.2">
      <c r="A3216" s="1056"/>
      <c r="B3216" s="1064"/>
      <c r="C3216" s="1057"/>
      <c r="D3216" s="1056"/>
      <c r="E3216" s="1058"/>
      <c r="F3216" s="1058"/>
    </row>
    <row r="3217" spans="1:6" ht="14.25" customHeight="1" x14ac:dyDescent="0.2">
      <c r="A3217" s="1056"/>
      <c r="B3217" s="1056"/>
      <c r="C3217" s="1057"/>
      <c r="D3217" s="1056"/>
      <c r="E3217" s="1058"/>
      <c r="F3217" s="1058"/>
    </row>
    <row r="3218" spans="1:6" ht="14.25" customHeight="1" x14ac:dyDescent="0.2">
      <c r="A3218" s="1056"/>
      <c r="B3218" s="1056"/>
      <c r="C3218" s="1057"/>
      <c r="D3218" s="1056"/>
      <c r="E3218" s="1058"/>
      <c r="F3218" s="1058"/>
    </row>
    <row r="3219" spans="1:6" ht="14.25" customHeight="1" x14ac:dyDescent="0.2">
      <c r="A3219" s="1056"/>
      <c r="B3219" s="1056"/>
      <c r="C3219" s="1057"/>
      <c r="D3219" s="1056"/>
      <c r="E3219" s="1058"/>
      <c r="F3219" s="1058"/>
    </row>
    <row r="3220" spans="1:6" ht="14.25" customHeight="1" x14ac:dyDescent="0.2">
      <c r="A3220" s="1056"/>
      <c r="B3220" s="1056"/>
      <c r="C3220" s="1124"/>
      <c r="D3220" s="1056"/>
      <c r="E3220" s="1058"/>
      <c r="F3220" s="1058"/>
    </row>
    <row r="3221" spans="1:6" ht="14.25" customHeight="1" x14ac:dyDescent="0.2">
      <c r="A3221" s="1056"/>
      <c r="B3221" s="1056"/>
      <c r="C3221" s="1057"/>
      <c r="D3221" s="1056"/>
      <c r="E3221" s="1058"/>
      <c r="F3221" s="1058"/>
    </row>
    <row r="3222" spans="1:6" ht="14.25" customHeight="1" x14ac:dyDescent="0.2">
      <c r="A3222" s="1056"/>
      <c r="B3222" s="1056"/>
      <c r="C3222" s="1057"/>
      <c r="D3222" s="1056"/>
      <c r="E3222" s="1058"/>
      <c r="F3222" s="1058"/>
    </row>
    <row r="3223" spans="1:6" ht="14.25" customHeight="1" x14ac:dyDescent="0.2">
      <c r="A3223" s="1056"/>
      <c r="B3223" s="1056"/>
      <c r="C3223" s="1060"/>
      <c r="D3223" s="1056"/>
      <c r="E3223" s="1061"/>
      <c r="F3223" s="1062"/>
    </row>
    <row r="3224" spans="1:6" ht="14.25" customHeight="1" x14ac:dyDescent="0.2">
      <c r="A3224" s="1056"/>
      <c r="B3224" s="1125"/>
      <c r="C3224" s="1124"/>
      <c r="D3224" s="1056"/>
      <c r="E3224" s="1058"/>
      <c r="F3224" s="1058"/>
    </row>
    <row r="3225" spans="1:6" ht="14.25" customHeight="1" x14ac:dyDescent="0.35">
      <c r="A3225" s="1056"/>
      <c r="B3225" s="1125"/>
      <c r="C3225" s="1126"/>
      <c r="D3225" s="1056"/>
      <c r="E3225" s="1058"/>
      <c r="F3225" s="1058"/>
    </row>
    <row r="3226" spans="1:6" ht="14.25" customHeight="1" x14ac:dyDescent="0.2">
      <c r="A3226" s="1056"/>
      <c r="B3226" s="1125"/>
      <c r="C3226" s="1124"/>
      <c r="D3226" s="1056"/>
      <c r="E3226" s="1058"/>
      <c r="F3226" s="1058"/>
    </row>
    <row r="3227" spans="1:6" ht="14.25" customHeight="1" x14ac:dyDescent="0.2">
      <c r="A3227" s="1056"/>
      <c r="B3227" s="1099"/>
      <c r="C3227" s="1108"/>
      <c r="D3227" s="1056"/>
      <c r="E3227" s="1058"/>
      <c r="F3227" s="1124"/>
    </row>
    <row r="3228" spans="1:6" ht="14.25" customHeight="1" x14ac:dyDescent="0.2">
      <c r="A3228" s="1056"/>
      <c r="B3228" s="1099"/>
      <c r="C3228" s="1108"/>
      <c r="D3228" s="1056"/>
      <c r="E3228" s="1058"/>
      <c r="F3228" s="1124"/>
    </row>
    <row r="3229" spans="1:6" ht="14.25" customHeight="1" x14ac:dyDescent="0.2">
      <c r="A3229" s="1056"/>
      <c r="B3229" s="1099"/>
      <c r="C3229" s="1124"/>
      <c r="D3229" s="1056"/>
      <c r="E3229" s="1058"/>
      <c r="F3229" s="1124"/>
    </row>
    <row r="3230" spans="1:6" ht="14.25" customHeight="1" x14ac:dyDescent="0.2">
      <c r="A3230" s="1056"/>
      <c r="B3230" s="1125"/>
      <c r="C3230" s="1108"/>
      <c r="D3230" s="1056"/>
      <c r="E3230" s="1058"/>
      <c r="F3230" s="1124"/>
    </row>
    <row r="3231" spans="1:6" ht="14.25" customHeight="1" x14ac:dyDescent="0.2">
      <c r="A3231" s="1056"/>
      <c r="B3231" s="1099"/>
      <c r="C3231" s="1124"/>
      <c r="D3231" s="1056"/>
      <c r="E3231" s="1058"/>
      <c r="F3231" s="1124"/>
    </row>
    <row r="3232" spans="1:6" ht="14.25" customHeight="1" x14ac:dyDescent="0.2">
      <c r="A3232" s="1056"/>
      <c r="B3232" s="1099"/>
      <c r="C3232" s="1124"/>
      <c r="D3232" s="1056"/>
      <c r="E3232" s="1058"/>
      <c r="F3232" s="1124"/>
    </row>
    <row r="3233" spans="1:6" ht="14.25" customHeight="1" x14ac:dyDescent="0.2">
      <c r="A3233" s="1056"/>
      <c r="B3233" s="1099"/>
      <c r="C3233" s="1124"/>
      <c r="D3233" s="1056"/>
      <c r="E3233" s="1058"/>
      <c r="F3233" s="1108"/>
    </row>
    <row r="3234" spans="1:6" ht="14.25" customHeight="1" x14ac:dyDescent="0.2">
      <c r="A3234" s="1056"/>
      <c r="B3234" s="1056"/>
      <c r="C3234" s="1057"/>
      <c r="D3234" s="1056"/>
      <c r="E3234" s="1058"/>
      <c r="F3234" s="1057"/>
    </row>
    <row r="3235" spans="1:6" ht="14.25" customHeight="1" x14ac:dyDescent="0.2">
      <c r="A3235" s="1056"/>
      <c r="B3235" s="1099"/>
      <c r="C3235" s="1124"/>
      <c r="D3235" s="1056"/>
      <c r="E3235" s="1058"/>
      <c r="F3235" s="1124"/>
    </row>
    <row r="3236" spans="1:6" ht="14.25" customHeight="1" x14ac:dyDescent="0.2">
      <c r="A3236" s="1056"/>
      <c r="B3236" s="1056"/>
      <c r="C3236" s="1057"/>
      <c r="D3236" s="1056"/>
      <c r="E3236" s="1058"/>
      <c r="F3236" s="1057"/>
    </row>
    <row r="3237" spans="1:6" ht="14.25" customHeight="1" x14ac:dyDescent="0.2">
      <c r="A3237" s="1056"/>
      <c r="B3237" s="1056"/>
      <c r="C3237" s="1124"/>
      <c r="D3237" s="1056"/>
      <c r="E3237" s="1058"/>
      <c r="F3237" s="1124"/>
    </row>
    <row r="3238" spans="1:6" ht="14.25" customHeight="1" x14ac:dyDescent="0.2">
      <c r="A3238" s="1056"/>
      <c r="B3238" s="1064"/>
      <c r="C3238" s="1124"/>
      <c r="D3238" s="1056"/>
      <c r="E3238" s="1058"/>
      <c r="F3238" s="1124"/>
    </row>
    <row r="3239" spans="1:6" ht="14.25" customHeight="1" x14ac:dyDescent="0.2">
      <c r="A3239" s="1056"/>
      <c r="B3239" s="1099"/>
      <c r="C3239" s="1124"/>
      <c r="D3239" s="1056"/>
      <c r="E3239" s="1058"/>
      <c r="F3239" s="1124"/>
    </row>
    <row r="3240" spans="1:6" ht="14.25" customHeight="1" x14ac:dyDescent="0.2">
      <c r="A3240" s="1056"/>
      <c r="B3240" s="1130"/>
      <c r="C3240" s="1124"/>
      <c r="D3240" s="1056"/>
      <c r="E3240" s="1058"/>
      <c r="F3240" s="1124"/>
    </row>
    <row r="3241" spans="1:6" ht="14.25" customHeight="1" x14ac:dyDescent="0.2">
      <c r="A3241" s="1056"/>
      <c r="B3241" s="1099"/>
      <c r="C3241" s="1124"/>
      <c r="D3241" s="1056"/>
      <c r="E3241" s="1058"/>
      <c r="F3241" s="1124"/>
    </row>
    <row r="3242" spans="1:6" ht="14.25" customHeight="1" x14ac:dyDescent="0.2">
      <c r="A3242" s="1056"/>
      <c r="B3242" s="1130"/>
      <c r="C3242" s="1124"/>
      <c r="D3242" s="1056"/>
      <c r="E3242" s="1058"/>
      <c r="F3242" s="1124"/>
    </row>
    <row r="3243" spans="1:6" ht="14.25" customHeight="1" x14ac:dyDescent="0.2">
      <c r="A3243" s="1056"/>
      <c r="B3243" s="1056"/>
      <c r="C3243" s="1124"/>
      <c r="D3243" s="1056"/>
      <c r="E3243" s="1058"/>
      <c r="F3243" s="1124"/>
    </row>
    <row r="3244" spans="1:6" ht="14.25" customHeight="1" x14ac:dyDescent="0.2">
      <c r="A3244" s="1056"/>
      <c r="B3244" s="1056"/>
      <c r="C3244" s="1057"/>
      <c r="D3244" s="1056"/>
      <c r="E3244" s="1058"/>
      <c r="F3244" s="1057"/>
    </row>
    <row r="3245" spans="1:6" ht="14.25" customHeight="1" x14ac:dyDescent="0.2">
      <c r="A3245" s="1056"/>
      <c r="B3245" s="1099"/>
      <c r="C3245" s="1124"/>
      <c r="D3245" s="1056"/>
      <c r="E3245" s="1058"/>
      <c r="F3245" s="1124"/>
    </row>
    <row r="3246" spans="1:6" ht="14.25" customHeight="1" x14ac:dyDescent="0.2">
      <c r="A3246" s="1056"/>
      <c r="B3246" s="1130"/>
      <c r="C3246" s="1124"/>
      <c r="D3246" s="1056"/>
      <c r="E3246" s="1058"/>
      <c r="F3246" s="1124"/>
    </row>
    <row r="3247" spans="1:6" ht="14.25" customHeight="1" x14ac:dyDescent="0.2">
      <c r="A3247" s="1056"/>
      <c r="B3247" s="1099"/>
      <c r="C3247" s="1124"/>
      <c r="D3247" s="1056"/>
      <c r="E3247" s="1058"/>
      <c r="F3247" s="1124"/>
    </row>
    <row r="3248" spans="1:6" ht="14.25" customHeight="1" x14ac:dyDescent="0.2">
      <c r="A3248" s="1056"/>
      <c r="B3248" s="1125"/>
      <c r="C3248" s="1124"/>
      <c r="D3248" s="1056"/>
      <c r="E3248" s="1058"/>
      <c r="F3248" s="1124"/>
    </row>
    <row r="3249" spans="1:6" ht="14.25" customHeight="1" x14ac:dyDescent="0.2">
      <c r="A3249" s="1056"/>
      <c r="B3249" s="1099"/>
      <c r="C3249" s="1124"/>
      <c r="D3249" s="1056"/>
      <c r="E3249" s="1058"/>
      <c r="F3249" s="1124"/>
    </row>
    <row r="3250" spans="1:6" ht="14.25" customHeight="1" x14ac:dyDescent="0.2">
      <c r="A3250" s="1056"/>
      <c r="B3250" s="1130"/>
      <c r="C3250" s="1124"/>
      <c r="D3250" s="1056"/>
      <c r="E3250" s="1058"/>
      <c r="F3250" s="1124"/>
    </row>
    <row r="3251" spans="1:6" ht="14.25" customHeight="1" x14ac:dyDescent="0.2">
      <c r="A3251" s="1056"/>
      <c r="B3251" s="1099"/>
      <c r="C3251" s="1124"/>
      <c r="D3251" s="1056"/>
      <c r="E3251" s="1058"/>
      <c r="F3251" s="1124"/>
    </row>
    <row r="3252" spans="1:6" ht="14.25" customHeight="1" x14ac:dyDescent="0.2">
      <c r="A3252" s="1056"/>
      <c r="B3252" s="1130"/>
      <c r="C3252" s="1124"/>
      <c r="D3252" s="1056"/>
      <c r="E3252" s="1058"/>
      <c r="F3252" s="1124"/>
    </row>
    <row r="3253" spans="1:6" ht="14.25" customHeight="1" x14ac:dyDescent="0.2">
      <c r="A3253" s="1056"/>
      <c r="B3253" s="1099"/>
      <c r="C3253" s="1124"/>
      <c r="D3253" s="1056"/>
      <c r="E3253" s="1058"/>
      <c r="F3253" s="1124"/>
    </row>
    <row r="3254" spans="1:6" ht="14.25" customHeight="1" x14ac:dyDescent="0.2">
      <c r="A3254" s="1056"/>
      <c r="B3254" s="1130"/>
      <c r="C3254" s="1124"/>
      <c r="D3254" s="1056"/>
      <c r="E3254" s="1058"/>
      <c r="F3254" s="1124"/>
    </row>
    <row r="3255" spans="1:6" ht="14.25" customHeight="1" x14ac:dyDescent="0.2">
      <c r="A3255" s="1056"/>
      <c r="B3255" s="1099"/>
      <c r="C3255" s="1124"/>
      <c r="D3255" s="1056"/>
      <c r="E3255" s="1058"/>
      <c r="F3255" s="1124"/>
    </row>
    <row r="3256" spans="1:6" ht="14.25" customHeight="1" x14ac:dyDescent="0.2">
      <c r="A3256" s="1056"/>
      <c r="B3256" s="1064"/>
      <c r="C3256" s="1124"/>
      <c r="D3256" s="1056"/>
      <c r="E3256" s="1058"/>
      <c r="F3256" s="1124"/>
    </row>
    <row r="3257" spans="1:6" ht="14.25" customHeight="1" x14ac:dyDescent="0.2">
      <c r="A3257" s="1056"/>
      <c r="B3257" s="1056"/>
      <c r="C3257" s="1124"/>
      <c r="D3257" s="1056"/>
      <c r="E3257" s="1058"/>
      <c r="F3257" s="1124"/>
    </row>
    <row r="3258" spans="1:6" ht="14.25" customHeight="1" x14ac:dyDescent="0.2">
      <c r="A3258" s="1056"/>
      <c r="B3258" s="1113"/>
      <c r="C3258" s="1124"/>
      <c r="D3258" s="1056"/>
      <c r="E3258" s="1058"/>
      <c r="F3258" s="1124"/>
    </row>
    <row r="3259" spans="1:6" ht="14.25" customHeight="1" x14ac:dyDescent="0.2">
      <c r="A3259" s="1056"/>
      <c r="B3259" s="1056"/>
      <c r="C3259" s="1135"/>
      <c r="D3259" s="1056"/>
      <c r="E3259" s="1058"/>
      <c r="F3259" s="1135"/>
    </row>
    <row r="3260" spans="1:6" ht="14.25" customHeight="1" x14ac:dyDescent="0.2">
      <c r="A3260" s="1056"/>
      <c r="B3260" s="1113"/>
      <c r="C3260" s="1135"/>
      <c r="D3260" s="1056"/>
      <c r="E3260" s="1058"/>
      <c r="F3260" s="1135"/>
    </row>
    <row r="3261" spans="1:6" ht="14.25" customHeight="1" x14ac:dyDescent="0.2">
      <c r="A3261" s="1056"/>
      <c r="B3261" s="1056"/>
      <c r="C3261" s="1135"/>
      <c r="D3261" s="1056"/>
      <c r="E3261" s="1058"/>
      <c r="F3261" s="1135"/>
    </row>
    <row r="3262" spans="1:6" ht="14.25" customHeight="1" x14ac:dyDescent="0.2">
      <c r="A3262" s="1056"/>
      <c r="B3262" s="1113"/>
      <c r="C3262" s="1135"/>
      <c r="D3262" s="1056"/>
      <c r="E3262" s="1058"/>
      <c r="F3262" s="1135"/>
    </row>
    <row r="3263" spans="1:6" ht="14.25" customHeight="1" x14ac:dyDescent="0.2">
      <c r="A3263" s="1056"/>
      <c r="B3263" s="1056"/>
      <c r="C3263" s="1124"/>
      <c r="D3263" s="1056"/>
      <c r="E3263" s="1058"/>
      <c r="F3263" s="1124"/>
    </row>
    <row r="3264" spans="1:6" ht="14.25" customHeight="1" x14ac:dyDescent="0.2">
      <c r="A3264" s="1056"/>
      <c r="B3264" s="1064"/>
      <c r="C3264" s="1057"/>
      <c r="D3264" s="1056"/>
      <c r="E3264" s="1058"/>
      <c r="F3264" s="1057"/>
    </row>
    <row r="3265" spans="1:6" ht="14.25" customHeight="1" x14ac:dyDescent="0.2">
      <c r="A3265" s="1056"/>
      <c r="B3265" s="1056"/>
      <c r="C3265" s="1135"/>
      <c r="D3265" s="1056"/>
      <c r="E3265" s="1058"/>
      <c r="F3265" s="1135"/>
    </row>
    <row r="3266" spans="1:6" ht="14.25" customHeight="1" x14ac:dyDescent="0.2">
      <c r="A3266" s="1056"/>
      <c r="B3266" s="1056"/>
      <c r="C3266" s="1057"/>
      <c r="D3266" s="1056"/>
      <c r="E3266" s="1058"/>
      <c r="F3266" s="1057"/>
    </row>
    <row r="3267" spans="1:6" ht="14.25" customHeight="1" x14ac:dyDescent="0.2">
      <c r="A3267" s="1056"/>
      <c r="B3267" s="1056"/>
      <c r="C3267" s="1057"/>
      <c r="D3267" s="1056"/>
      <c r="E3267" s="1058"/>
      <c r="F3267" s="1057"/>
    </row>
    <row r="3268" spans="1:6" ht="14.25" customHeight="1" x14ac:dyDescent="0.2">
      <c r="A3268" s="1056"/>
      <c r="B3268" s="1064"/>
      <c r="C3268" s="1057"/>
      <c r="D3268" s="1056"/>
      <c r="E3268" s="1058"/>
      <c r="F3268" s="1057"/>
    </row>
    <row r="3269" spans="1:6" ht="14.25" customHeight="1" x14ac:dyDescent="0.2">
      <c r="A3269" s="1056"/>
      <c r="B3269" s="1064"/>
      <c r="C3269" s="1057"/>
      <c r="D3269" s="1056"/>
      <c r="E3269" s="1058"/>
      <c r="F3269" s="1136"/>
    </row>
    <row r="3270" spans="1:6" ht="14.25" customHeight="1" x14ac:dyDescent="0.2">
      <c r="A3270" s="1056"/>
      <c r="B3270" s="1064"/>
      <c r="C3270" s="1057"/>
      <c r="D3270" s="1056"/>
      <c r="E3270" s="1058"/>
      <c r="F3270" s="1058"/>
    </row>
    <row r="3271" spans="1:6" ht="14.25" customHeight="1" x14ac:dyDescent="0.2">
      <c r="A3271" s="1056"/>
      <c r="B3271" s="1056"/>
      <c r="C3271" s="1057"/>
      <c r="D3271" s="1056"/>
      <c r="E3271" s="1058"/>
      <c r="F3271" s="1058"/>
    </row>
    <row r="3272" spans="1:6" ht="14.25" customHeight="1" x14ac:dyDescent="0.2">
      <c r="A3272" s="1056"/>
      <c r="B3272" s="1056"/>
      <c r="C3272" s="1057"/>
      <c r="D3272" s="1056"/>
      <c r="E3272" s="1058"/>
      <c r="F3272" s="1058"/>
    </row>
    <row r="3273" spans="1:6" ht="14.25" customHeight="1" x14ac:dyDescent="0.2">
      <c r="A3273" s="1056"/>
      <c r="B3273" s="1056"/>
      <c r="C3273" s="1057"/>
      <c r="D3273" s="1056"/>
      <c r="E3273" s="1058"/>
      <c r="F3273" s="1058"/>
    </row>
    <row r="3274" spans="1:6" ht="14.25" customHeight="1" x14ac:dyDescent="0.2">
      <c r="A3274" s="1056"/>
      <c r="B3274" s="1056"/>
      <c r="C3274" s="1124"/>
      <c r="D3274" s="1056"/>
      <c r="E3274" s="1058"/>
      <c r="F3274" s="1058"/>
    </row>
    <row r="3275" spans="1:6" ht="14.25" customHeight="1" x14ac:dyDescent="0.2">
      <c r="A3275" s="1056"/>
      <c r="B3275" s="1056"/>
      <c r="C3275" s="1057"/>
      <c r="D3275" s="1056"/>
      <c r="E3275" s="1058"/>
      <c r="F3275" s="1058"/>
    </row>
    <row r="3276" spans="1:6" ht="14.25" customHeight="1" x14ac:dyDescent="0.2">
      <c r="A3276" s="1056"/>
      <c r="B3276" s="1056"/>
      <c r="C3276" s="1057"/>
      <c r="D3276" s="1056"/>
      <c r="E3276" s="1058"/>
      <c r="F3276" s="1058"/>
    </row>
    <row r="3277" spans="1:6" ht="14.25" customHeight="1" x14ac:dyDescent="0.2">
      <c r="A3277" s="1056"/>
      <c r="B3277" s="1056"/>
      <c r="C3277" s="1057"/>
      <c r="D3277" s="1056"/>
      <c r="E3277" s="1058"/>
      <c r="F3277" s="1058"/>
    </row>
    <row r="3278" spans="1:6" ht="14.25" customHeight="1" x14ac:dyDescent="0.2">
      <c r="A3278" s="1056"/>
      <c r="B3278" s="1056"/>
      <c r="C3278" s="1057"/>
      <c r="D3278" s="1056"/>
      <c r="E3278" s="1058"/>
      <c r="F3278" s="1058"/>
    </row>
    <row r="3279" spans="1:6" ht="14.25" customHeight="1" x14ac:dyDescent="0.2">
      <c r="A3279" s="1056"/>
      <c r="B3279" s="1056"/>
      <c r="C3279" s="1057"/>
      <c r="D3279" s="1056"/>
      <c r="E3279" s="1058"/>
      <c r="F3279" s="1058"/>
    </row>
    <row r="3280" spans="1:6" ht="14.25" customHeight="1" x14ac:dyDescent="0.2">
      <c r="A3280" s="1056"/>
      <c r="B3280" s="1056"/>
      <c r="C3280" s="1057"/>
      <c r="D3280" s="1056"/>
      <c r="E3280" s="1058"/>
      <c r="F3280" s="1058"/>
    </row>
    <row r="3281" spans="1:6" ht="14.25" customHeight="1" x14ac:dyDescent="0.2">
      <c r="A3281" s="1056"/>
      <c r="B3281" s="1056"/>
      <c r="C3281" s="1057"/>
      <c r="D3281" s="1056"/>
      <c r="E3281" s="1058"/>
      <c r="F3281" s="1058"/>
    </row>
    <row r="3282" spans="1:6" ht="14.25" customHeight="1" x14ac:dyDescent="0.2">
      <c r="A3282" s="1056"/>
      <c r="B3282" s="1056"/>
      <c r="C3282" s="1057"/>
      <c r="D3282" s="1056"/>
      <c r="E3282" s="1058"/>
      <c r="F3282" s="1058"/>
    </row>
    <row r="3283" spans="1:6" ht="14.25" customHeight="1" x14ac:dyDescent="0.2">
      <c r="A3283" s="1056"/>
      <c r="B3283" s="1056"/>
      <c r="C3283" s="1057"/>
      <c r="D3283" s="1056"/>
      <c r="E3283" s="1058"/>
      <c r="F3283" s="1058"/>
    </row>
    <row r="3284" spans="1:6" ht="14.25" customHeight="1" x14ac:dyDescent="0.2">
      <c r="A3284" s="1056"/>
      <c r="B3284" s="1056"/>
      <c r="C3284" s="1057"/>
      <c r="D3284" s="1056"/>
      <c r="E3284" s="1058"/>
      <c r="F3284" s="1058"/>
    </row>
    <row r="3285" spans="1:6" ht="14.25" customHeight="1" x14ac:dyDescent="0.2">
      <c r="A3285" s="1056"/>
      <c r="B3285" s="1056"/>
      <c r="C3285" s="1057"/>
      <c r="D3285" s="1056"/>
      <c r="E3285" s="1058"/>
      <c r="F3285" s="1058"/>
    </row>
    <row r="3286" spans="1:6" ht="14.25" customHeight="1" x14ac:dyDescent="0.2">
      <c r="A3286" s="1056"/>
      <c r="B3286" s="1056"/>
      <c r="C3286" s="1057"/>
      <c r="D3286" s="1056"/>
      <c r="E3286" s="1058"/>
      <c r="F3286" s="1058"/>
    </row>
    <row r="3287" spans="1:6" ht="14.25" customHeight="1" x14ac:dyDescent="0.2">
      <c r="A3287" s="1056"/>
      <c r="B3287" s="1056"/>
      <c r="C3287" s="1057"/>
      <c r="D3287" s="1056"/>
      <c r="E3287" s="1058"/>
      <c r="F3287" s="1058"/>
    </row>
    <row r="3288" spans="1:6" ht="14.25" customHeight="1" x14ac:dyDescent="0.2">
      <c r="A3288" s="1056"/>
      <c r="B3288" s="1056"/>
      <c r="C3288" s="1057"/>
      <c r="D3288" s="1056"/>
      <c r="E3288" s="1058"/>
      <c r="F3288" s="1058"/>
    </row>
    <row r="3289" spans="1:6" ht="14.25" customHeight="1" x14ac:dyDescent="0.2">
      <c r="A3289" s="1056"/>
      <c r="B3289" s="1056"/>
      <c r="C3289" s="1057"/>
      <c r="D3289" s="1056"/>
      <c r="E3289" s="1058"/>
      <c r="F3289" s="1058"/>
    </row>
    <row r="3290" spans="1:6" ht="14.25" customHeight="1" x14ac:dyDescent="0.2">
      <c r="A3290" s="1056"/>
      <c r="B3290" s="1056"/>
      <c r="C3290" s="1057"/>
      <c r="D3290" s="1056"/>
      <c r="E3290" s="1058"/>
      <c r="F3290" s="1058"/>
    </row>
    <row r="3291" spans="1:6" ht="14.25" customHeight="1" x14ac:dyDescent="0.2">
      <c r="A3291" s="1056"/>
      <c r="B3291" s="1056"/>
      <c r="C3291" s="1057"/>
      <c r="D3291" s="1056"/>
      <c r="E3291" s="1058"/>
      <c r="F3291" s="1058"/>
    </row>
    <row r="3292" spans="1:6" ht="14.25" customHeight="1" x14ac:dyDescent="0.2">
      <c r="A3292" s="1056"/>
      <c r="B3292" s="1056"/>
      <c r="C3292" s="1057"/>
      <c r="D3292" s="1056"/>
      <c r="E3292" s="1058"/>
      <c r="F3292" s="1058"/>
    </row>
    <row r="3293" spans="1:6" ht="14.25" customHeight="1" x14ac:dyDescent="0.2">
      <c r="A3293" s="1056"/>
      <c r="B3293" s="1056"/>
      <c r="C3293" s="1057"/>
      <c r="D3293" s="1056"/>
      <c r="E3293" s="1058"/>
      <c r="F3293" s="1058"/>
    </row>
    <row r="3294" spans="1:6" ht="14.25" customHeight="1" x14ac:dyDescent="0.2">
      <c r="A3294" s="1056"/>
      <c r="B3294" s="1056"/>
      <c r="C3294" s="1057"/>
      <c r="D3294" s="1056"/>
      <c r="E3294" s="1058"/>
      <c r="F3294" s="1058"/>
    </row>
    <row r="3295" spans="1:6" ht="14.25" customHeight="1" x14ac:dyDescent="0.2">
      <c r="A3295" s="1056"/>
      <c r="B3295" s="1056"/>
      <c r="C3295" s="1057"/>
      <c r="D3295" s="1056"/>
      <c r="E3295" s="1058"/>
      <c r="F3295" s="1058"/>
    </row>
    <row r="3296" spans="1:6" ht="14.25" customHeight="1" x14ac:dyDescent="0.2">
      <c r="A3296" s="1056"/>
      <c r="B3296" s="1056"/>
      <c r="C3296" s="1057"/>
      <c r="D3296" s="1056"/>
      <c r="E3296" s="1058"/>
      <c r="F3296" s="1058"/>
    </row>
    <row r="3297" spans="1:6" ht="14.25" customHeight="1" x14ac:dyDescent="0.2">
      <c r="A3297" s="1056"/>
      <c r="B3297" s="1056"/>
      <c r="C3297" s="1057"/>
      <c r="D3297" s="1056"/>
      <c r="E3297" s="1058"/>
      <c r="F3297" s="1058"/>
    </row>
    <row r="3298" spans="1:6" ht="14.25" customHeight="1" x14ac:dyDescent="0.2">
      <c r="A3298" s="1056"/>
      <c r="B3298" s="1056"/>
      <c r="C3298" s="1057"/>
      <c r="D3298" s="1056"/>
      <c r="E3298" s="1058"/>
      <c r="F3298" s="1058"/>
    </row>
    <row r="3299" spans="1:6" ht="14.25" customHeight="1" x14ac:dyDescent="0.2">
      <c r="A3299" s="1056"/>
      <c r="B3299" s="1056"/>
      <c r="C3299" s="1057"/>
      <c r="D3299" s="1056"/>
      <c r="E3299" s="1058"/>
      <c r="F3299" s="1058"/>
    </row>
    <row r="3300" spans="1:6" ht="14.25" customHeight="1" x14ac:dyDescent="0.2">
      <c r="A3300" s="1056"/>
      <c r="B3300" s="1056"/>
      <c r="C3300" s="1057"/>
      <c r="D3300" s="1056"/>
      <c r="E3300" s="1058"/>
      <c r="F3300" s="1058"/>
    </row>
    <row r="3301" spans="1:6" ht="14.25" customHeight="1" x14ac:dyDescent="0.2">
      <c r="A3301" s="1109"/>
      <c r="B3301" s="1109"/>
      <c r="C3301" s="1109"/>
      <c r="D3301" s="1109"/>
      <c r="E3301" s="1150"/>
      <c r="F3301" s="1150"/>
    </row>
    <row r="3302" spans="1:6" ht="14.25" customHeight="1" x14ac:dyDescent="0.2">
      <c r="A3302" s="1109"/>
      <c r="B3302" s="1109"/>
      <c r="C3302" s="1109"/>
      <c r="D3302" s="1109"/>
      <c r="E3302" s="1150"/>
      <c r="F3302" s="1150"/>
    </row>
    <row r="3303" spans="1:6" ht="14.25" customHeight="1" x14ac:dyDescent="0.2">
      <c r="A3303" s="1056"/>
      <c r="B3303" s="1056"/>
      <c r="C3303" s="1057"/>
      <c r="D3303" s="1056"/>
      <c r="E3303" s="1058"/>
      <c r="F3303" s="1058"/>
    </row>
    <row r="3304" spans="1:6" ht="14.25" customHeight="1" x14ac:dyDescent="0.2">
      <c r="A3304" s="1056"/>
      <c r="B3304" s="1056"/>
      <c r="C3304" s="1057"/>
      <c r="D3304" s="1056"/>
      <c r="E3304" s="1058"/>
      <c r="F3304" s="1058"/>
    </row>
    <row r="3305" spans="1:6" ht="14.25" customHeight="1" x14ac:dyDescent="0.2">
      <c r="A3305" s="1056"/>
      <c r="B3305" s="1056"/>
      <c r="C3305" s="1057"/>
      <c r="D3305" s="1056"/>
      <c r="E3305" s="1058"/>
      <c r="F3305" s="1058"/>
    </row>
    <row r="3306" spans="1:6" ht="14.25" customHeight="1" x14ac:dyDescent="0.2">
      <c r="A3306" s="1056"/>
      <c r="B3306" s="1056"/>
      <c r="C3306" s="1057"/>
      <c r="D3306" s="1056"/>
      <c r="E3306" s="1058"/>
      <c r="F3306" s="1058"/>
    </row>
    <row r="3307" spans="1:6" ht="14.25" customHeight="1" x14ac:dyDescent="0.2">
      <c r="A3307" s="1056"/>
      <c r="B3307" s="1056"/>
      <c r="C3307" s="1057"/>
      <c r="D3307" s="1056"/>
      <c r="E3307" s="1058"/>
      <c r="F3307" s="1058"/>
    </row>
    <row r="3308" spans="1:6" ht="14.25" customHeight="1" x14ac:dyDescent="0.2">
      <c r="A3308" s="1056"/>
      <c r="B3308" s="1056"/>
      <c r="C3308" s="1057"/>
      <c r="D3308" s="1056"/>
      <c r="E3308" s="1058"/>
      <c r="F3308" s="1058"/>
    </row>
    <row r="3309" spans="1:6" ht="14.25" customHeight="1" x14ac:dyDescent="0.2">
      <c r="A3309" s="1056"/>
      <c r="B3309" s="1056"/>
      <c r="C3309" s="1057"/>
      <c r="D3309" s="1056"/>
      <c r="E3309" s="1058"/>
      <c r="F3309" s="1058"/>
    </row>
    <row r="3310" spans="1:6" ht="14.25" customHeight="1" x14ac:dyDescent="0.2">
      <c r="A3310" s="1056"/>
      <c r="B3310" s="1056"/>
      <c r="C3310" s="1057"/>
      <c r="D3310" s="1056"/>
      <c r="E3310" s="1058"/>
      <c r="F3310" s="1058"/>
    </row>
    <row r="3311" spans="1:6" ht="14.25" customHeight="1" x14ac:dyDescent="0.2">
      <c r="A3311" s="1056"/>
      <c r="B3311" s="1056"/>
      <c r="C3311" s="1057"/>
      <c r="D3311" s="1056"/>
      <c r="E3311" s="1058"/>
      <c r="F3311" s="1058"/>
    </row>
    <row r="3312" spans="1:6" ht="14.25" customHeight="1" x14ac:dyDescent="0.2">
      <c r="A3312" s="1056"/>
      <c r="B3312" s="1056"/>
      <c r="C3312" s="1057"/>
      <c r="D3312" s="1056"/>
      <c r="E3312" s="1058"/>
      <c r="F3312" s="1058"/>
    </row>
    <row r="3313" spans="1:6" ht="14.25" customHeight="1" x14ac:dyDescent="0.2">
      <c r="A3313" s="1056"/>
      <c r="B3313" s="1056"/>
      <c r="C3313" s="1057"/>
      <c r="D3313" s="1056"/>
      <c r="E3313" s="1058"/>
      <c r="F3313" s="1058"/>
    </row>
    <row r="3314" spans="1:6" ht="14.25" customHeight="1" x14ac:dyDescent="0.2">
      <c r="A3314" s="1056"/>
      <c r="B3314" s="1056"/>
      <c r="C3314" s="1057"/>
      <c r="D3314" s="1056"/>
      <c r="E3314" s="1058"/>
      <c r="F3314" s="1058"/>
    </row>
    <row r="3315" spans="1:6" ht="14.25" customHeight="1" x14ac:dyDescent="0.2">
      <c r="A3315" s="1056"/>
      <c r="B3315" s="1056"/>
      <c r="C3315" s="1057"/>
      <c r="D3315" s="1056"/>
      <c r="E3315" s="1058"/>
      <c r="F3315" s="1058"/>
    </row>
    <row r="3316" spans="1:6" ht="14.25" customHeight="1" x14ac:dyDescent="0.2">
      <c r="A3316" s="1056"/>
      <c r="B3316" s="1056"/>
      <c r="C3316" s="1057"/>
      <c r="D3316" s="1056"/>
      <c r="E3316" s="1058"/>
      <c r="F3316" s="1058"/>
    </row>
    <row r="3317" spans="1:6" ht="14.25" customHeight="1" x14ac:dyDescent="0.2">
      <c r="A3317" s="1056"/>
      <c r="B3317" s="1056"/>
      <c r="C3317" s="1057"/>
      <c r="D3317" s="1056"/>
      <c r="E3317" s="1058"/>
      <c r="F3317" s="1058"/>
    </row>
    <row r="3318" spans="1:6" ht="14.25" customHeight="1" x14ac:dyDescent="0.2">
      <c r="A3318" s="1056"/>
      <c r="B3318" s="1056"/>
      <c r="C3318" s="1057"/>
      <c r="D3318" s="1056"/>
      <c r="E3318" s="1058"/>
      <c r="F3318" s="1058"/>
    </row>
    <row r="3319" spans="1:6" ht="14.25" customHeight="1" x14ac:dyDescent="0.2">
      <c r="A3319" s="1056"/>
      <c r="B3319" s="1056"/>
      <c r="C3319" s="1057"/>
      <c r="D3319" s="1056"/>
      <c r="E3319" s="1058"/>
      <c r="F3319" s="1058"/>
    </row>
    <row r="3320" spans="1:6" ht="14.25" customHeight="1" x14ac:dyDescent="0.2">
      <c r="A3320" s="1056"/>
      <c r="B3320" s="1056"/>
      <c r="C3320" s="1057"/>
      <c r="D3320" s="1056"/>
      <c r="E3320" s="1058"/>
      <c r="F3320" s="1058"/>
    </row>
    <row r="3321" spans="1:6" ht="14.25" customHeight="1" x14ac:dyDescent="0.2">
      <c r="A3321" s="1056"/>
      <c r="B3321" s="1056"/>
      <c r="C3321" s="1057"/>
      <c r="D3321" s="1056"/>
      <c r="E3321" s="1058"/>
      <c r="F3321" s="1058"/>
    </row>
    <row r="3322" spans="1:6" ht="14.25" customHeight="1" x14ac:dyDescent="0.2">
      <c r="A3322" s="1056"/>
      <c r="B3322" s="1056"/>
      <c r="C3322" s="1057"/>
      <c r="D3322" s="1056"/>
      <c r="E3322" s="1058"/>
      <c r="F3322" s="1058"/>
    </row>
    <row r="3323" spans="1:6" ht="14.25" customHeight="1" x14ac:dyDescent="0.2">
      <c r="A3323" s="1056"/>
      <c r="B3323" s="1056"/>
      <c r="C3323" s="1057"/>
      <c r="D3323" s="1056"/>
      <c r="E3323" s="1058"/>
      <c r="F3323" s="1058"/>
    </row>
    <row r="3324" spans="1:6" ht="14.25" customHeight="1" x14ac:dyDescent="0.2">
      <c r="A3324" s="1056"/>
      <c r="B3324" s="1056"/>
      <c r="C3324" s="1057"/>
      <c r="D3324" s="1056"/>
      <c r="E3324" s="1058"/>
      <c r="F3324" s="1058"/>
    </row>
    <row r="3325" spans="1:6" ht="14.25" customHeight="1" x14ac:dyDescent="0.2">
      <c r="A3325" s="1056"/>
      <c r="B3325" s="1056"/>
      <c r="C3325" s="1057"/>
      <c r="D3325" s="1056"/>
      <c r="E3325" s="1058"/>
      <c r="F3325" s="1058"/>
    </row>
    <row r="3326" spans="1:6" ht="14.25" customHeight="1" x14ac:dyDescent="0.2">
      <c r="A3326" s="1056"/>
      <c r="B3326" s="1056"/>
      <c r="C3326" s="1057"/>
      <c r="D3326" s="1056"/>
      <c r="E3326" s="1058"/>
      <c r="F3326" s="1058"/>
    </row>
    <row r="3327" spans="1:6" ht="14.25" customHeight="1" x14ac:dyDescent="0.2">
      <c r="A3327" s="1056"/>
      <c r="B3327" s="1056"/>
      <c r="C3327" s="1057"/>
      <c r="D3327" s="1056"/>
      <c r="E3327" s="1058"/>
      <c r="F3327" s="1058"/>
    </row>
    <row r="3328" spans="1:6" ht="14.25" customHeight="1" x14ac:dyDescent="0.2">
      <c r="A3328" s="1056"/>
      <c r="B3328" s="1056"/>
      <c r="C3328" s="1124"/>
      <c r="D3328" s="1056"/>
      <c r="E3328" s="1058"/>
      <c r="F3328" s="1058"/>
    </row>
    <row r="3329" spans="1:6" ht="14.25" customHeight="1" x14ac:dyDescent="0.2">
      <c r="A3329" s="1056"/>
      <c r="B3329" s="1056"/>
      <c r="C3329" s="1057"/>
      <c r="D3329" s="1056"/>
      <c r="E3329" s="1058"/>
      <c r="F3329" s="1058"/>
    </row>
    <row r="3330" spans="1:6" ht="14.25" customHeight="1" x14ac:dyDescent="0.2">
      <c r="A3330" s="1056"/>
      <c r="B3330" s="1056"/>
      <c r="C3330" s="1057"/>
      <c r="D3330" s="1056"/>
      <c r="E3330" s="1058"/>
      <c r="F3330" s="1058"/>
    </row>
    <row r="3331" spans="1:6" ht="14.25" customHeight="1" x14ac:dyDescent="0.2">
      <c r="A3331" s="1056"/>
      <c r="B3331" s="1056"/>
      <c r="C3331" s="1057"/>
      <c r="D3331" s="1056"/>
      <c r="E3331" s="1058"/>
      <c r="F3331" s="1058"/>
    </row>
    <row r="3332" spans="1:6" ht="14.25" customHeight="1" x14ac:dyDescent="0.2">
      <c r="A3332" s="1056"/>
      <c r="B3332" s="1056"/>
      <c r="C3332" s="1057"/>
      <c r="D3332" s="1056"/>
      <c r="E3332" s="1058"/>
      <c r="F3332" s="1058"/>
    </row>
    <row r="3333" spans="1:6" ht="14.25" customHeight="1" x14ac:dyDescent="0.2">
      <c r="A3333" s="1056"/>
      <c r="B3333" s="1056"/>
      <c r="C3333" s="1057"/>
      <c r="D3333" s="1056"/>
      <c r="E3333" s="1058"/>
      <c r="F3333" s="1058"/>
    </row>
    <row r="3334" spans="1:6" ht="14.25" customHeight="1" x14ac:dyDescent="0.2">
      <c r="A3334" s="1056"/>
      <c r="B3334" s="1056"/>
      <c r="C3334" s="1057"/>
      <c r="D3334" s="1056"/>
      <c r="E3334" s="1058"/>
      <c r="F3334" s="1058"/>
    </row>
    <row r="3335" spans="1:6" ht="14.25" customHeight="1" x14ac:dyDescent="0.2">
      <c r="A3335" s="1056"/>
      <c r="B3335" s="1056"/>
      <c r="C3335" s="1057"/>
      <c r="D3335" s="1056"/>
      <c r="E3335" s="1058"/>
      <c r="F3335" s="1058"/>
    </row>
    <row r="3336" spans="1:6" ht="14.25" customHeight="1" x14ac:dyDescent="0.2">
      <c r="A3336" s="1056"/>
      <c r="B3336" s="1056"/>
      <c r="C3336" s="1057"/>
      <c r="D3336" s="1056"/>
      <c r="E3336" s="1058"/>
      <c r="F3336" s="1058"/>
    </row>
    <row r="3337" spans="1:6" ht="14.25" customHeight="1" x14ac:dyDescent="0.2">
      <c r="A3337" s="1056"/>
      <c r="B3337" s="1056"/>
      <c r="C3337" s="1057"/>
      <c r="D3337" s="1056"/>
      <c r="E3337" s="1058"/>
      <c r="F3337" s="1058"/>
    </row>
    <row r="3338" spans="1:6" ht="14.25" customHeight="1" x14ac:dyDescent="0.2">
      <c r="A3338" s="1056"/>
      <c r="B3338" s="1056"/>
      <c r="C3338" s="1057"/>
      <c r="D3338" s="1056"/>
      <c r="E3338" s="1058"/>
      <c r="F3338" s="1058"/>
    </row>
    <row r="3339" spans="1:6" ht="14.25" customHeight="1" x14ac:dyDescent="0.2">
      <c r="A3339" s="1056"/>
      <c r="B3339" s="1056"/>
      <c r="C3339" s="1057"/>
      <c r="D3339" s="1056"/>
      <c r="E3339" s="1058"/>
      <c r="F3339" s="1058"/>
    </row>
    <row r="3340" spans="1:6" ht="14.25" customHeight="1" x14ac:dyDescent="0.2">
      <c r="A3340" s="1056"/>
      <c r="B3340" s="1056"/>
      <c r="C3340" s="1057"/>
      <c r="D3340" s="1056"/>
      <c r="E3340" s="1058"/>
      <c r="F3340" s="1058"/>
    </row>
    <row r="3341" spans="1:6" ht="14.25" customHeight="1" x14ac:dyDescent="0.2">
      <c r="A3341" s="1056"/>
      <c r="B3341" s="1056"/>
      <c r="C3341" s="1057"/>
      <c r="D3341" s="1056"/>
      <c r="E3341" s="1058"/>
      <c r="F3341" s="1058"/>
    </row>
    <row r="3342" spans="1:6" ht="14.25" customHeight="1" x14ac:dyDescent="0.2">
      <c r="A3342" s="1056"/>
      <c r="B3342" s="1056"/>
      <c r="C3342" s="1057"/>
      <c r="D3342" s="1056"/>
      <c r="E3342" s="1058"/>
      <c r="F3342" s="1058"/>
    </row>
    <row r="3343" spans="1:6" ht="14.25" customHeight="1" x14ac:dyDescent="0.2">
      <c r="A3343" s="1056"/>
      <c r="B3343" s="1056"/>
      <c r="C3343" s="1057"/>
      <c r="D3343" s="1056"/>
      <c r="E3343" s="1058"/>
      <c r="F3343" s="1058"/>
    </row>
    <row r="3344" spans="1:6" ht="14.25" customHeight="1" x14ac:dyDescent="0.2">
      <c r="A3344" s="1056"/>
      <c r="B3344" s="1056"/>
      <c r="C3344" s="1057"/>
      <c r="D3344" s="1056"/>
      <c r="E3344" s="1058"/>
      <c r="F3344" s="1058"/>
    </row>
    <row r="3345" spans="1:6" ht="14.25" customHeight="1" x14ac:dyDescent="0.2">
      <c r="A3345" s="1056"/>
      <c r="B3345" s="1056"/>
      <c r="C3345" s="1057"/>
      <c r="D3345" s="1056"/>
      <c r="E3345" s="1058"/>
      <c r="F3345" s="1058"/>
    </row>
    <row r="3346" spans="1:6" ht="14.25" customHeight="1" x14ac:dyDescent="0.2">
      <c r="A3346" s="1056"/>
      <c r="B3346" s="1056"/>
      <c r="C3346" s="1057"/>
      <c r="D3346" s="1056"/>
      <c r="E3346" s="1058"/>
      <c r="F3346" s="1058"/>
    </row>
    <row r="3347" spans="1:6" ht="14.25" customHeight="1" x14ac:dyDescent="0.2">
      <c r="A3347" s="1056"/>
      <c r="B3347" s="1056"/>
      <c r="C3347" s="1057"/>
      <c r="D3347" s="1056"/>
      <c r="E3347" s="1058"/>
      <c r="F3347" s="1058"/>
    </row>
    <row r="3348" spans="1:6" ht="14.25" customHeight="1" x14ac:dyDescent="0.2">
      <c r="A3348" s="1056"/>
      <c r="B3348" s="1056"/>
      <c r="C3348" s="1057"/>
      <c r="D3348" s="1056"/>
      <c r="E3348" s="1058"/>
      <c r="F3348" s="1058"/>
    </row>
    <row r="3349" spans="1:6" ht="14.25" customHeight="1" x14ac:dyDescent="0.2">
      <c r="A3349" s="1056"/>
      <c r="B3349" s="1056"/>
      <c r="C3349" s="1057"/>
      <c r="D3349" s="1056"/>
      <c r="E3349" s="1058"/>
      <c r="F3349" s="1058"/>
    </row>
    <row r="3350" spans="1:6" ht="14.25" customHeight="1" x14ac:dyDescent="0.2">
      <c r="A3350" s="1056"/>
      <c r="B3350" s="1056"/>
      <c r="C3350" s="1057"/>
      <c r="D3350" s="1056"/>
      <c r="E3350" s="1058"/>
      <c r="F3350" s="1058"/>
    </row>
    <row r="3351" spans="1:6" ht="14.25" customHeight="1" x14ac:dyDescent="0.2">
      <c r="A3351" s="1056"/>
      <c r="B3351" s="1056"/>
      <c r="C3351" s="1057"/>
      <c r="D3351" s="1056"/>
      <c r="E3351" s="1058"/>
      <c r="F3351" s="1058"/>
    </row>
    <row r="3352" spans="1:6" ht="14.25" customHeight="1" x14ac:dyDescent="0.2">
      <c r="A3352" s="1056"/>
      <c r="B3352" s="1056"/>
      <c r="C3352" s="1057"/>
      <c r="D3352" s="1056"/>
      <c r="E3352" s="1058"/>
      <c r="F3352" s="1058"/>
    </row>
    <row r="3353" spans="1:6" ht="14.25" customHeight="1" x14ac:dyDescent="0.2">
      <c r="A3353" s="1056"/>
      <c r="B3353" s="1056"/>
      <c r="C3353" s="1057"/>
      <c r="D3353" s="1056"/>
      <c r="E3353" s="1058"/>
      <c r="F3353" s="1058"/>
    </row>
    <row r="3354" spans="1:6" ht="14.25" customHeight="1" x14ac:dyDescent="0.2">
      <c r="A3354" s="1056"/>
      <c r="B3354" s="1056"/>
      <c r="C3354" s="1057"/>
      <c r="D3354" s="1056"/>
      <c r="E3354" s="1058"/>
      <c r="F3354" s="1058"/>
    </row>
    <row r="3355" spans="1:6" ht="14.25" customHeight="1" x14ac:dyDescent="0.2">
      <c r="A3355" s="1151"/>
      <c r="B3355" s="1151"/>
      <c r="C3355" s="1151"/>
      <c r="D3355" s="1151"/>
      <c r="E3355" s="1151"/>
      <c r="F3355" s="1151"/>
    </row>
    <row r="3356" spans="1:6" ht="14.25" customHeight="1" x14ac:dyDescent="0.2">
      <c r="A3356" s="1151"/>
      <c r="B3356" s="1151"/>
      <c r="C3356" s="1151"/>
      <c r="D3356" s="1151"/>
      <c r="E3356" s="1151"/>
      <c r="F3356" s="1151"/>
    </row>
    <row r="3357" spans="1:6" ht="14.25" customHeight="1" x14ac:dyDescent="0.2">
      <c r="A3357" s="1056"/>
      <c r="B3357" s="1056"/>
      <c r="C3357" s="1057"/>
      <c r="D3357" s="1056"/>
      <c r="E3357" s="1058"/>
      <c r="F3357" s="1058"/>
    </row>
    <row r="3358" spans="1:6" ht="14.25" customHeight="1" x14ac:dyDescent="0.2">
      <c r="A3358" s="1056"/>
      <c r="B3358" s="1056"/>
      <c r="C3358" s="1057"/>
      <c r="D3358" s="1056"/>
      <c r="E3358" s="1058"/>
      <c r="F3358" s="1058"/>
    </row>
    <row r="3359" spans="1:6" ht="14.25" customHeight="1" x14ac:dyDescent="0.2">
      <c r="A3359" s="1056"/>
      <c r="B3359" s="1056"/>
      <c r="C3359" s="1057"/>
      <c r="D3359" s="1056"/>
      <c r="E3359" s="1058"/>
      <c r="F3359" s="1058"/>
    </row>
    <row r="3360" spans="1:6" ht="14.25" customHeight="1" x14ac:dyDescent="0.2">
      <c r="A3360" s="1056"/>
      <c r="B3360" s="1056"/>
      <c r="C3360" s="1057"/>
      <c r="D3360" s="1056"/>
      <c r="E3360" s="1058"/>
      <c r="F3360" s="1058"/>
    </row>
    <row r="3361" spans="1:6" ht="14.25" customHeight="1" x14ac:dyDescent="0.2">
      <c r="A3361" s="1056"/>
      <c r="B3361" s="1056"/>
      <c r="C3361" s="1057"/>
      <c r="D3361" s="1056"/>
      <c r="E3361" s="1058"/>
      <c r="F3361" s="1058"/>
    </row>
    <row r="3362" spans="1:6" ht="14.25" customHeight="1" x14ac:dyDescent="0.2">
      <c r="A3362" s="1056"/>
      <c r="B3362" s="1056"/>
      <c r="C3362" s="1057"/>
      <c r="D3362" s="1056"/>
      <c r="E3362" s="1058"/>
      <c r="F3362" s="1058"/>
    </row>
    <row r="3363" spans="1:6" ht="14.25" customHeight="1" x14ac:dyDescent="0.2">
      <c r="A3363" s="1056"/>
      <c r="B3363" s="1056"/>
      <c r="C3363" s="1057"/>
      <c r="D3363" s="1056"/>
      <c r="E3363" s="1058"/>
      <c r="F3363" s="1058"/>
    </row>
    <row r="3364" spans="1:6" ht="14.25" customHeight="1" x14ac:dyDescent="0.2">
      <c r="A3364" s="1056"/>
      <c r="B3364" s="1056"/>
      <c r="C3364" s="1057"/>
      <c r="D3364" s="1056"/>
      <c r="E3364" s="1058"/>
      <c r="F3364" s="1058"/>
    </row>
    <row r="3365" spans="1:6" ht="14.25" customHeight="1" x14ac:dyDescent="0.2">
      <c r="A3365" s="1056"/>
      <c r="B3365" s="1056"/>
      <c r="C3365" s="1057"/>
      <c r="D3365" s="1056"/>
      <c r="E3365" s="1058"/>
      <c r="F3365" s="1058"/>
    </row>
    <row r="3366" spans="1:6" ht="14.25" customHeight="1" x14ac:dyDescent="0.2">
      <c r="A3366" s="1056"/>
      <c r="B3366" s="1056"/>
      <c r="C3366" s="1057"/>
      <c r="D3366" s="1056"/>
      <c r="E3366" s="1058"/>
      <c r="F3366" s="1058"/>
    </row>
    <row r="3367" spans="1:6" ht="14.25" customHeight="1" x14ac:dyDescent="0.2">
      <c r="A3367" s="1056"/>
      <c r="B3367" s="1056"/>
      <c r="C3367" s="1057"/>
      <c r="D3367" s="1056"/>
      <c r="E3367" s="1058"/>
      <c r="F3367" s="1058"/>
    </row>
    <row r="3368" spans="1:6" ht="14.25" customHeight="1" x14ac:dyDescent="0.2">
      <c r="A3368" s="1056"/>
      <c r="B3368" s="1056"/>
      <c r="C3368" s="1057"/>
      <c r="D3368" s="1056"/>
      <c r="E3368" s="1058"/>
      <c r="F3368" s="1058"/>
    </row>
    <row r="3369" spans="1:6" ht="14.25" customHeight="1" x14ac:dyDescent="0.2">
      <c r="A3369" s="1056"/>
      <c r="B3369" s="1056"/>
      <c r="C3369" s="1057"/>
      <c r="D3369" s="1056"/>
      <c r="E3369" s="1058"/>
      <c r="F3369" s="1058"/>
    </row>
    <row r="3370" spans="1:6" ht="14.25" customHeight="1" x14ac:dyDescent="0.2">
      <c r="A3370" s="1056"/>
      <c r="B3370" s="1056"/>
      <c r="C3370" s="1057"/>
      <c r="D3370" s="1056"/>
      <c r="E3370" s="1058"/>
      <c r="F3370" s="1058"/>
    </row>
    <row r="3371" spans="1:6" ht="14.25" customHeight="1" x14ac:dyDescent="0.2">
      <c r="A3371" s="1056"/>
      <c r="B3371" s="1056"/>
      <c r="C3371" s="1057"/>
      <c r="D3371" s="1056"/>
      <c r="E3371" s="1058"/>
      <c r="F3371" s="1058"/>
    </row>
    <row r="3372" spans="1:6" ht="14.25" customHeight="1" x14ac:dyDescent="0.2">
      <c r="A3372" s="1056"/>
      <c r="B3372" s="1056"/>
      <c r="C3372" s="1057"/>
      <c r="D3372" s="1056"/>
      <c r="E3372" s="1058"/>
      <c r="F3372" s="1058"/>
    </row>
    <row r="3373" spans="1:6" ht="14.25" customHeight="1" x14ac:dyDescent="0.2">
      <c r="A3373" s="1056"/>
      <c r="B3373" s="1056"/>
      <c r="C3373" s="1057"/>
      <c r="D3373" s="1056"/>
      <c r="E3373" s="1058"/>
      <c r="F3373" s="1058"/>
    </row>
    <row r="3374" spans="1:6" ht="14.25" customHeight="1" x14ac:dyDescent="0.2">
      <c r="A3374" s="1056"/>
      <c r="B3374" s="1056"/>
      <c r="C3374" s="1057"/>
      <c r="D3374" s="1056"/>
      <c r="E3374" s="1058"/>
      <c r="F3374" s="1058"/>
    </row>
    <row r="3375" spans="1:6" ht="14.25" customHeight="1" x14ac:dyDescent="0.2">
      <c r="A3375" s="1056"/>
      <c r="B3375" s="1056"/>
      <c r="C3375" s="1057"/>
      <c r="D3375" s="1056"/>
      <c r="E3375" s="1058"/>
      <c r="F3375" s="1058"/>
    </row>
    <row r="3376" spans="1:6" ht="14.25" customHeight="1" x14ac:dyDescent="0.2">
      <c r="A3376" s="1056"/>
      <c r="B3376" s="1056"/>
      <c r="C3376" s="1057"/>
      <c r="D3376" s="1056"/>
      <c r="E3376" s="1058"/>
      <c r="F3376" s="1058"/>
    </row>
    <row r="3377" spans="1:6" ht="14.25" customHeight="1" x14ac:dyDescent="0.2">
      <c r="A3377" s="1056"/>
      <c r="B3377" s="1056"/>
      <c r="C3377" s="1057"/>
      <c r="D3377" s="1056"/>
      <c r="E3377" s="1058"/>
      <c r="F3377" s="1058"/>
    </row>
    <row r="3378" spans="1:6" ht="14.25" customHeight="1" x14ac:dyDescent="0.2">
      <c r="A3378" s="1056"/>
      <c r="B3378" s="1056"/>
      <c r="C3378" s="1057"/>
      <c r="D3378" s="1056"/>
      <c r="E3378" s="1058"/>
      <c r="F3378" s="1058"/>
    </row>
    <row r="3379" spans="1:6" ht="14.25" customHeight="1" x14ac:dyDescent="0.2">
      <c r="A3379" s="1056"/>
      <c r="B3379" s="1056"/>
      <c r="C3379" s="1057"/>
      <c r="D3379" s="1056"/>
      <c r="E3379" s="1058"/>
      <c r="F3379" s="1058"/>
    </row>
    <row r="3380" spans="1:6" ht="14.25" customHeight="1" x14ac:dyDescent="0.2">
      <c r="A3380" s="1056"/>
      <c r="B3380" s="1056"/>
      <c r="C3380" s="1057"/>
      <c r="D3380" s="1056"/>
      <c r="E3380" s="1058"/>
      <c r="F3380" s="1058"/>
    </row>
    <row r="3381" spans="1:6" ht="14.25" customHeight="1" x14ac:dyDescent="0.2">
      <c r="A3381" s="1056"/>
      <c r="B3381" s="1056"/>
      <c r="C3381" s="1057"/>
      <c r="D3381" s="1056"/>
      <c r="E3381" s="1058"/>
      <c r="F3381" s="1058"/>
    </row>
    <row r="3382" spans="1:6" ht="14.25" customHeight="1" x14ac:dyDescent="0.2">
      <c r="A3382" s="1056"/>
      <c r="B3382" s="1056"/>
      <c r="C3382" s="1124"/>
      <c r="D3382" s="1056"/>
      <c r="E3382" s="1058"/>
      <c r="F3382" s="1058"/>
    </row>
    <row r="3383" spans="1:6" ht="14.25" customHeight="1" x14ac:dyDescent="0.2">
      <c r="A3383" s="1056"/>
      <c r="B3383" s="1056"/>
      <c r="C3383" s="1057"/>
      <c r="D3383" s="1056"/>
      <c r="E3383" s="1058"/>
      <c r="F3383" s="1058"/>
    </row>
    <row r="3384" spans="1:6" ht="14.25" customHeight="1" x14ac:dyDescent="0.2">
      <c r="A3384" s="1056"/>
      <c r="B3384" s="1056"/>
      <c r="C3384" s="1057"/>
      <c r="D3384" s="1056"/>
      <c r="E3384" s="1058"/>
      <c r="F3384" s="1058"/>
    </row>
    <row r="3385" spans="1:6" ht="14.25" customHeight="1" x14ac:dyDescent="0.2">
      <c r="A3385" s="1056"/>
      <c r="B3385" s="1056"/>
      <c r="C3385" s="1057"/>
      <c r="D3385" s="1056"/>
      <c r="E3385" s="1058"/>
      <c r="F3385" s="1058"/>
    </row>
    <row r="3386" spans="1:6" ht="14.25" customHeight="1" x14ac:dyDescent="0.2">
      <c r="A3386" s="1056"/>
      <c r="B3386" s="1056"/>
      <c r="C3386" s="1057"/>
      <c r="D3386" s="1056"/>
      <c r="E3386" s="1058"/>
      <c r="F3386" s="1058"/>
    </row>
    <row r="3387" spans="1:6" ht="14.25" customHeight="1" x14ac:dyDescent="0.2">
      <c r="A3387" s="1056"/>
      <c r="B3387" s="1056"/>
      <c r="C3387" s="1057"/>
      <c r="D3387" s="1056"/>
      <c r="E3387" s="1058"/>
      <c r="F3387" s="1058"/>
    </row>
    <row r="3388" spans="1:6" ht="14.25" customHeight="1" x14ac:dyDescent="0.2">
      <c r="A3388" s="1056"/>
      <c r="B3388" s="1056"/>
      <c r="C3388" s="1057"/>
      <c r="D3388" s="1056"/>
      <c r="E3388" s="1058"/>
      <c r="F3388" s="1058"/>
    </row>
    <row r="3389" spans="1:6" ht="14.25" customHeight="1" x14ac:dyDescent="0.2">
      <c r="A3389" s="1056"/>
      <c r="B3389" s="1056"/>
      <c r="C3389" s="1057"/>
      <c r="D3389" s="1056"/>
      <c r="E3389" s="1058"/>
      <c r="F3389" s="1058"/>
    </row>
    <row r="3390" spans="1:6" ht="14.25" customHeight="1" x14ac:dyDescent="0.2">
      <c r="A3390" s="1056"/>
      <c r="B3390" s="1056"/>
      <c r="C3390" s="1057"/>
      <c r="D3390" s="1056"/>
      <c r="E3390" s="1058"/>
      <c r="F3390" s="1058"/>
    </row>
    <row r="3391" spans="1:6" ht="14.25" customHeight="1" x14ac:dyDescent="0.2">
      <c r="A3391" s="1056"/>
      <c r="B3391" s="1056"/>
      <c r="C3391" s="1057"/>
      <c r="D3391" s="1056"/>
      <c r="E3391" s="1058"/>
      <c r="F3391" s="1058"/>
    </row>
    <row r="3392" spans="1:6" ht="14.25" customHeight="1" x14ac:dyDescent="0.2">
      <c r="A3392" s="1056"/>
      <c r="B3392" s="1056"/>
      <c r="C3392" s="1057"/>
      <c r="D3392" s="1056"/>
      <c r="E3392" s="1058"/>
      <c r="F3392" s="1058"/>
    </row>
    <row r="3393" spans="1:6" ht="14.25" customHeight="1" x14ac:dyDescent="0.2">
      <c r="A3393" s="1056"/>
      <c r="B3393" s="1056"/>
      <c r="C3393" s="1057"/>
      <c r="D3393" s="1056"/>
      <c r="E3393" s="1058"/>
      <c r="F3393" s="1058"/>
    </row>
    <row r="3394" spans="1:6" ht="14.25" customHeight="1" x14ac:dyDescent="0.2">
      <c r="A3394" s="1056"/>
      <c r="B3394" s="1056"/>
      <c r="C3394" s="1057"/>
      <c r="D3394" s="1056"/>
      <c r="E3394" s="1058"/>
      <c r="F3394" s="1058"/>
    </row>
    <row r="3395" spans="1:6" ht="14.25" customHeight="1" x14ac:dyDescent="0.2">
      <c r="A3395" s="1056"/>
      <c r="B3395" s="1056"/>
      <c r="C3395" s="1057"/>
      <c r="D3395" s="1056"/>
      <c r="E3395" s="1058"/>
      <c r="F3395" s="1058"/>
    </row>
    <row r="3396" spans="1:6" ht="14.25" customHeight="1" x14ac:dyDescent="0.2">
      <c r="A3396" s="1056"/>
      <c r="B3396" s="1056"/>
      <c r="C3396" s="1057"/>
      <c r="D3396" s="1056"/>
      <c r="E3396" s="1058"/>
      <c r="F3396" s="1058"/>
    </row>
    <row r="3397" spans="1:6" ht="14.25" customHeight="1" x14ac:dyDescent="0.2">
      <c r="A3397" s="1056"/>
      <c r="B3397" s="1056"/>
      <c r="C3397" s="1057"/>
      <c r="D3397" s="1056"/>
      <c r="E3397" s="1058"/>
      <c r="F3397" s="1058"/>
    </row>
    <row r="3398" spans="1:6" ht="14.25" customHeight="1" x14ac:dyDescent="0.2">
      <c r="A3398" s="1056"/>
      <c r="B3398" s="1056"/>
      <c r="C3398" s="1057"/>
      <c r="D3398" s="1056"/>
      <c r="E3398" s="1058"/>
      <c r="F3398" s="1058"/>
    </row>
    <row r="3399" spans="1:6" ht="14.25" customHeight="1" x14ac:dyDescent="0.2">
      <c r="A3399" s="1056"/>
      <c r="B3399" s="1056"/>
      <c r="C3399" s="1057"/>
      <c r="D3399" s="1056"/>
      <c r="E3399" s="1058"/>
      <c r="F3399" s="1058"/>
    </row>
    <row r="3400" spans="1:6" ht="14.25" customHeight="1" x14ac:dyDescent="0.2">
      <c r="A3400" s="1056"/>
      <c r="B3400" s="1056"/>
      <c r="C3400" s="1057"/>
      <c r="D3400" s="1056"/>
      <c r="E3400" s="1058"/>
      <c r="F3400" s="1058"/>
    </row>
    <row r="3401" spans="1:6" ht="14.25" customHeight="1" x14ac:dyDescent="0.2">
      <c r="A3401" s="1056"/>
      <c r="B3401" s="1056"/>
      <c r="C3401" s="1057"/>
      <c r="D3401" s="1056"/>
      <c r="E3401" s="1058"/>
      <c r="F3401" s="1058"/>
    </row>
    <row r="3402" spans="1:6" ht="14.25" customHeight="1" x14ac:dyDescent="0.2">
      <c r="A3402" s="1056"/>
      <c r="B3402" s="1056"/>
      <c r="C3402" s="1057"/>
      <c r="D3402" s="1056"/>
      <c r="E3402" s="1058"/>
      <c r="F3402" s="1058"/>
    </row>
    <row r="3403" spans="1:6" ht="14.25" customHeight="1" x14ac:dyDescent="0.2">
      <c r="A3403" s="1056"/>
      <c r="B3403" s="1056"/>
      <c r="C3403" s="1057"/>
      <c r="D3403" s="1056"/>
      <c r="E3403" s="1058"/>
      <c r="F3403" s="1058"/>
    </row>
    <row r="3404" spans="1:6" ht="14.25" customHeight="1" x14ac:dyDescent="0.2">
      <c r="A3404" s="1056"/>
      <c r="B3404" s="1056"/>
      <c r="C3404" s="1057"/>
      <c r="D3404" s="1056"/>
      <c r="E3404" s="1058"/>
      <c r="F3404" s="1058"/>
    </row>
    <row r="3405" spans="1:6" ht="14.25" customHeight="1" x14ac:dyDescent="0.2">
      <c r="A3405" s="1056"/>
      <c r="B3405" s="1056"/>
      <c r="C3405" s="1057"/>
      <c r="D3405" s="1056"/>
      <c r="E3405" s="1058"/>
      <c r="F3405" s="1058"/>
    </row>
    <row r="3406" spans="1:6" ht="14.25" customHeight="1" x14ac:dyDescent="0.2">
      <c r="A3406" s="1056"/>
      <c r="B3406" s="1056"/>
      <c r="C3406" s="1057"/>
      <c r="D3406" s="1056"/>
      <c r="E3406" s="1058"/>
      <c r="F3406" s="1058"/>
    </row>
    <row r="3407" spans="1:6" ht="14.25" customHeight="1" x14ac:dyDescent="0.2">
      <c r="A3407" s="1056"/>
      <c r="B3407" s="1056"/>
      <c r="C3407" s="1057"/>
      <c r="D3407" s="1056"/>
      <c r="E3407" s="1058"/>
      <c r="F3407" s="1058"/>
    </row>
    <row r="3408" spans="1:6" ht="14.25" customHeight="1" x14ac:dyDescent="0.2">
      <c r="A3408" s="1056"/>
      <c r="B3408" s="1056"/>
      <c r="C3408" s="1057"/>
      <c r="D3408" s="1056"/>
      <c r="E3408" s="1058"/>
      <c r="F3408" s="1058"/>
    </row>
    <row r="3409" spans="1:6" ht="14.25" customHeight="1" x14ac:dyDescent="0.2">
      <c r="A3409" s="1056"/>
      <c r="B3409" s="1056"/>
      <c r="C3409" s="1057"/>
      <c r="D3409" s="1056"/>
      <c r="E3409" s="1058"/>
      <c r="F3409" s="1058"/>
    </row>
  </sheetData>
  <sheetProtection selectLockedCells="1"/>
  <mergeCells count="7">
    <mergeCell ref="A3356:F3356"/>
    <mergeCell ref="A25:F25"/>
    <mergeCell ref="A26:F26"/>
    <mergeCell ref="A49:F49"/>
    <mergeCell ref="A86:F86"/>
    <mergeCell ref="A87:F87"/>
    <mergeCell ref="A3355:F3355"/>
  </mergeCells>
  <pageMargins left="0.55118110236220474" right="0.15748031496062992" top="0.43307086614173229" bottom="0.74803149606299213" header="0.15748031496062992" footer="0.51181102362204722"/>
  <pageSetup paperSize="9" scale="90" orientation="portrait" horizontalDpi="300" verticalDpi="300" r:id="rId1"/>
  <headerFooter alignWithMargins="0">
    <oddHeader>&amp;F</oddHeader>
  </headerFooter>
  <rowBreaks count="2" manualBreakCount="2">
    <brk id="48" max="5" man="1"/>
    <brk id="6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Prelms </vt:lpstr>
      <vt:lpstr>Twin Sc. Lab</vt:lpstr>
      <vt:lpstr>Summary</vt:lpstr>
      <vt:lpstr>'Prelms '!Print_Area</vt:lpstr>
      <vt:lpstr>Summary!Print_Area</vt:lpstr>
      <vt:lpstr>'Twin Sc. Lab'!Print_Area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Mrs Kamphonje</cp:lastModifiedBy>
  <dcterms:created xsi:type="dcterms:W3CDTF">2022-10-06T06:27:59Z</dcterms:created>
  <dcterms:modified xsi:type="dcterms:W3CDTF">2020-02-09T00:42:43Z</dcterms:modified>
</cp:coreProperties>
</file>